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9750"/>
  </bookViews>
  <sheets>
    <sheet name="Sheet1" sheetId="1" r:id="rId1"/>
    <sheet name="Sheet2" sheetId="2" r:id="rId2"/>
    <sheet name="Sheet3" sheetId="3" r:id="rId3"/>
  </sheets>
  <definedNames>
    <definedName name="A">Sheet1!#REF!</definedName>
    <definedName name="B">Sheet1!#REF!</definedName>
    <definedName name="Pb">Sheet1!$B$10</definedName>
    <definedName name="Ps">Sheet1!$B$11</definedName>
    <definedName name="Psb">Sheet1!$B$12</definedName>
    <definedName name="T">Sheet1!$B$9</definedName>
  </definedNames>
  <calcPr calcId="145621" iterateDelta="0"/>
</workbook>
</file>

<file path=xl/calcChain.xml><?xml version="1.0" encoding="utf-8"?>
<calcChain xmlns="http://schemas.openxmlformats.org/spreadsheetml/2006/main">
  <c r="E20" i="1" l="1"/>
  <c r="E17" i="1"/>
  <c r="E16" i="1"/>
  <c r="E18" i="1" s="1"/>
  <c r="E19" i="1" s="1"/>
  <c r="E15" i="1"/>
</calcChain>
</file>

<file path=xl/sharedStrings.xml><?xml version="1.0" encoding="utf-8"?>
<sst xmlns="http://schemas.openxmlformats.org/spreadsheetml/2006/main" count="17" uniqueCount="17">
  <si>
    <t>Pb = Bitumen Percent of Total Mix</t>
  </si>
  <si>
    <t>Ps= Percent of Total Bitumen from Selenizza</t>
  </si>
  <si>
    <t>Psb - Percent Bitumen in Selenizza (remainder sand)</t>
  </si>
  <si>
    <t>T = Total Mix weight in kilograms</t>
  </si>
  <si>
    <t>T=</t>
  </si>
  <si>
    <t>Pb=</t>
  </si>
  <si>
    <t>Ps=</t>
  </si>
  <si>
    <t>Psb=</t>
  </si>
  <si>
    <t>Aggregate from Selenizza</t>
  </si>
  <si>
    <t>Where:</t>
  </si>
  <si>
    <t>And:</t>
  </si>
  <si>
    <t>Then:</t>
  </si>
  <si>
    <t>Bitumen from pure source</t>
  </si>
  <si>
    <t xml:space="preserve">Bitumen derived from Selenizza           </t>
  </si>
  <si>
    <t>Total Bitumen</t>
  </si>
  <si>
    <t>Clean Aggregate</t>
  </si>
  <si>
    <t xml:space="preserve">Total Aggregate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</si>
</sst>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H12" sqref="H12"/>
    </sheetView>
  </sheetViews>
  <sheetFormatPr defaultRowHeight="15" x14ac:dyDescent="0.25"/>
  <cols>
    <col min="1" max="1" width="9.140625" customWidth="1"/>
    <col min="2" max="2" width="7.140625" customWidth="1"/>
    <col min="7" max="7" width="14.85546875" customWidth="1"/>
    <col min="8" max="8" width="16.5703125" customWidth="1"/>
  </cols>
  <sheetData>
    <row r="2" spans="1:5" x14ac:dyDescent="0.25">
      <c r="A2" t="s">
        <v>9</v>
      </c>
    </row>
    <row r="3" spans="1:5" x14ac:dyDescent="0.25">
      <c r="A3" t="s">
        <v>3</v>
      </c>
    </row>
    <row r="4" spans="1:5" x14ac:dyDescent="0.25">
      <c r="A4" t="s">
        <v>0</v>
      </c>
    </row>
    <row r="5" spans="1:5" x14ac:dyDescent="0.25">
      <c r="A5" t="s">
        <v>1</v>
      </c>
    </row>
    <row r="6" spans="1:5" x14ac:dyDescent="0.25">
      <c r="A6" t="s">
        <v>2</v>
      </c>
    </row>
    <row r="8" spans="1:5" x14ac:dyDescent="0.25">
      <c r="A8" t="s">
        <v>10</v>
      </c>
    </row>
    <row r="9" spans="1:5" x14ac:dyDescent="0.25">
      <c r="A9" s="4" t="s">
        <v>4</v>
      </c>
      <c r="B9">
        <v>1000</v>
      </c>
    </row>
    <row r="10" spans="1:5" x14ac:dyDescent="0.25">
      <c r="A10" s="4" t="s">
        <v>5</v>
      </c>
      <c r="B10" s="2">
        <v>5.6000000000000001E-2</v>
      </c>
    </row>
    <row r="11" spans="1:5" x14ac:dyDescent="0.25">
      <c r="A11" s="4" t="s">
        <v>6</v>
      </c>
      <c r="B11" s="3">
        <v>0.08</v>
      </c>
    </row>
    <row r="12" spans="1:5" x14ac:dyDescent="0.25">
      <c r="A12" s="4" t="s">
        <v>7</v>
      </c>
      <c r="B12" s="3">
        <v>0.5</v>
      </c>
    </row>
    <row r="14" spans="1:5" x14ac:dyDescent="0.25">
      <c r="A14" t="s">
        <v>11</v>
      </c>
    </row>
    <row r="15" spans="1:5" x14ac:dyDescent="0.25">
      <c r="A15" t="s">
        <v>12</v>
      </c>
      <c r="E15">
        <f xml:space="preserve"> T*Pb- T*Pb*Ps</f>
        <v>51.519999999999996</v>
      </c>
    </row>
    <row r="16" spans="1:5" x14ac:dyDescent="0.25">
      <c r="A16" t="s">
        <v>13</v>
      </c>
      <c r="E16">
        <f xml:space="preserve"> T*Pb*Ps</f>
        <v>4.4800000000000004</v>
      </c>
    </row>
    <row r="17" spans="1:5" x14ac:dyDescent="0.25">
      <c r="A17" t="s">
        <v>14</v>
      </c>
      <c r="E17">
        <f>T*Pb</f>
        <v>56</v>
      </c>
    </row>
    <row r="18" spans="1:5" x14ac:dyDescent="0.25">
      <c r="A18" t="s">
        <v>8</v>
      </c>
      <c r="E18">
        <f>E16/Psb-E16</f>
        <v>4.4800000000000004</v>
      </c>
    </row>
    <row r="19" spans="1:5" x14ac:dyDescent="0.25">
      <c r="A19" t="s">
        <v>15</v>
      </c>
      <c r="E19" s="1">
        <f>T-T*Pb-Pb*Ps-E18</f>
        <v>939.51552000000004</v>
      </c>
    </row>
    <row r="20" spans="1:5" x14ac:dyDescent="0.25">
      <c r="A20" t="s">
        <v>16</v>
      </c>
      <c r="E20" s="1">
        <f>T-(T*Pb)</f>
        <v>944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Pb</vt:lpstr>
      <vt:lpstr>Ps</vt:lpstr>
      <vt:lpstr>Psb</vt:lpstr>
      <vt:lpstr>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</dc:creator>
  <cp:lastModifiedBy>Les</cp:lastModifiedBy>
  <dcterms:created xsi:type="dcterms:W3CDTF">2012-07-14T03:07:34Z</dcterms:created>
  <dcterms:modified xsi:type="dcterms:W3CDTF">2012-07-18T00:15:27Z</dcterms:modified>
</cp:coreProperties>
</file>