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EsteLivro"/>
  <mc:AlternateContent xmlns:mc="http://schemas.openxmlformats.org/markup-compatibility/2006">
    <mc:Choice Requires="x15">
      <x15ac:absPath xmlns:x15ac="http://schemas.microsoft.com/office/spreadsheetml/2010/11/ac" url="C:\Users\Cabassango\Documents\"/>
    </mc:Choice>
  </mc:AlternateContent>
  <bookViews>
    <workbookView xWindow="120" yWindow="108" windowWidth="20112" windowHeight="10056" tabRatio="768" activeTab="2"/>
  </bookViews>
  <sheets>
    <sheet name="Receipt" sheetId="9" r:id="rId1"/>
    <sheet name="Data Base" sheetId="11" r:id="rId2"/>
    <sheet name="LookupLists" sheetId="27" r:id="rId3"/>
  </sheets>
  <calcPr calcId="152511"/>
</workbook>
</file>

<file path=xl/calcChain.xml><?xml version="1.0" encoding="utf-8"?>
<calcChain xmlns="http://schemas.openxmlformats.org/spreadsheetml/2006/main">
  <c r="O8" i="11" l="1"/>
  <c r="N8" i="11"/>
  <c r="M8" i="11"/>
  <c r="L8" i="11"/>
  <c r="K8" i="11"/>
  <c r="H8" i="11" s="1"/>
  <c r="O6" i="11"/>
  <c r="N6" i="11"/>
  <c r="M6" i="11"/>
  <c r="L6" i="11"/>
  <c r="K6" i="11"/>
  <c r="K3" i="11"/>
  <c r="K4" i="11"/>
  <c r="K5" i="11"/>
  <c r="K7" i="11"/>
  <c r="K9" i="11"/>
  <c r="K10" i="11"/>
  <c r="K11" i="11"/>
  <c r="K12" i="11"/>
  <c r="K13" i="11"/>
  <c r="K14" i="11"/>
  <c r="K15" i="11"/>
  <c r="K16" i="11"/>
  <c r="K17" i="11"/>
  <c r="Q8" i="11" l="1"/>
  <c r="R8" i="11" s="1"/>
  <c r="S8" i="11" s="1"/>
  <c r="H6" i="11"/>
  <c r="Q6" i="11"/>
  <c r="R6" i="11" s="1"/>
  <c r="S6" i="11" s="1"/>
  <c r="H124" i="11" l="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O3" i="11" l="1"/>
  <c r="O4" i="11"/>
  <c r="O5" i="11"/>
  <c r="O7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N3" i="11"/>
  <c r="N4" i="11"/>
  <c r="N5" i="11"/>
  <c r="N7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M3" i="11"/>
  <c r="M4" i="11"/>
  <c r="M5" i="11"/>
  <c r="M7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L3" i="11"/>
  <c r="L4" i="11"/>
  <c r="L5" i="11"/>
  <c r="L7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K18" i="11"/>
  <c r="K19" i="11"/>
  <c r="K20" i="11"/>
  <c r="K21" i="11"/>
  <c r="K22" i="11"/>
  <c r="K23" i="11"/>
  <c r="K24" i="11"/>
  <c r="K25" i="11"/>
  <c r="K26" i="11"/>
  <c r="O2" i="11"/>
  <c r="M2" i="11"/>
  <c r="K2" i="11"/>
  <c r="H16" i="11" l="1"/>
  <c r="H14" i="11"/>
  <c r="H12" i="11"/>
  <c r="H10" i="11"/>
  <c r="H5" i="11"/>
  <c r="H3" i="11"/>
  <c r="H22" i="11"/>
  <c r="H18" i="11"/>
  <c r="Q17" i="11"/>
  <c r="R17" i="11" s="1"/>
  <c r="S17" i="11" s="1"/>
  <c r="H17" i="11"/>
  <c r="Q15" i="11"/>
  <c r="R15" i="11" s="1"/>
  <c r="S15" i="11" s="1"/>
  <c r="H15" i="11"/>
  <c r="Q13" i="11"/>
  <c r="R13" i="11" s="1"/>
  <c r="S13" i="11" s="1"/>
  <c r="H13" i="11"/>
  <c r="Q11" i="11"/>
  <c r="R11" i="11" s="1"/>
  <c r="S11" i="11" s="1"/>
  <c r="H11" i="11"/>
  <c r="H9" i="11"/>
  <c r="H7" i="11"/>
  <c r="H4" i="11"/>
  <c r="Q25" i="11"/>
  <c r="R25" i="11" s="1"/>
  <c r="S25" i="11" s="1"/>
  <c r="Q23" i="11"/>
  <c r="R23" i="11" s="1"/>
  <c r="S23" i="11" s="1"/>
  <c r="Q21" i="11"/>
  <c r="R21" i="11" s="1"/>
  <c r="S21" i="11" s="1"/>
  <c r="Q19" i="11"/>
  <c r="R19" i="11" s="1"/>
  <c r="S19" i="11" s="1"/>
  <c r="Q9" i="11"/>
  <c r="R9" i="11" s="1"/>
  <c r="S9" i="11" s="1"/>
  <c r="H25" i="11"/>
  <c r="H23" i="11"/>
  <c r="H21" i="11"/>
  <c r="H19" i="11"/>
  <c r="Q24" i="11"/>
  <c r="R24" i="11" s="1"/>
  <c r="S24" i="11" s="1"/>
  <c r="Q22" i="11"/>
  <c r="R22" i="11" s="1"/>
  <c r="S22" i="11" s="1"/>
  <c r="Q20" i="11"/>
  <c r="R20" i="11" s="1"/>
  <c r="S20" i="11" s="1"/>
  <c r="Q18" i="11"/>
  <c r="R18" i="11" s="1"/>
  <c r="S18" i="11" s="1"/>
  <c r="Q16" i="11"/>
  <c r="R16" i="11" s="1"/>
  <c r="S16" i="11" s="1"/>
  <c r="Q14" i="11"/>
  <c r="R14" i="11" s="1"/>
  <c r="S14" i="11" s="1"/>
  <c r="Q12" i="11"/>
  <c r="R12" i="11" s="1"/>
  <c r="S12" i="11" s="1"/>
  <c r="Q10" i="11"/>
  <c r="R10" i="11" s="1"/>
  <c r="S10" i="11" s="1"/>
  <c r="H24" i="11"/>
  <c r="H20" i="11"/>
  <c r="R7" i="11"/>
  <c r="S7" i="11" s="1"/>
  <c r="R5" i="11"/>
  <c r="S5" i="11" s="1"/>
  <c r="Q4" i="11"/>
  <c r="R4" i="11" s="1"/>
  <c r="S4" i="11" s="1"/>
  <c r="Q3" i="11"/>
  <c r="R3" i="11" s="1"/>
  <c r="S3" i="11" s="1"/>
  <c r="N26" i="11" l="1"/>
  <c r="K27" i="11"/>
  <c r="L27" i="11"/>
  <c r="M27" i="11"/>
  <c r="N27" i="11"/>
  <c r="K28" i="11"/>
  <c r="L28" i="11"/>
  <c r="M28" i="11"/>
  <c r="N28" i="11"/>
  <c r="O28" i="11"/>
  <c r="K29" i="11"/>
  <c r="L29" i="11"/>
  <c r="M29" i="11"/>
  <c r="N29" i="11"/>
  <c r="O29" i="11"/>
  <c r="K30" i="11"/>
  <c r="L30" i="11"/>
  <c r="M30" i="11"/>
  <c r="N30" i="11"/>
  <c r="O30" i="11"/>
  <c r="K31" i="11"/>
  <c r="L31" i="11"/>
  <c r="M31" i="11"/>
  <c r="N31" i="11"/>
  <c r="O31" i="11"/>
  <c r="K32" i="11"/>
  <c r="L32" i="11"/>
  <c r="M32" i="11"/>
  <c r="N32" i="11"/>
  <c r="O32" i="11"/>
  <c r="K33" i="11"/>
  <c r="L33" i="11"/>
  <c r="M33" i="11"/>
  <c r="N33" i="11"/>
  <c r="O33" i="11"/>
  <c r="K34" i="11"/>
  <c r="L34" i="11"/>
  <c r="M34" i="11"/>
  <c r="N34" i="11"/>
  <c r="O34" i="11"/>
  <c r="K35" i="11"/>
  <c r="L35" i="11"/>
  <c r="M35" i="11"/>
  <c r="N35" i="11"/>
  <c r="O35" i="11"/>
  <c r="K36" i="11"/>
  <c r="L36" i="11"/>
  <c r="M36" i="11"/>
  <c r="N36" i="11"/>
  <c r="O36" i="11"/>
  <c r="K37" i="11"/>
  <c r="L37" i="11"/>
  <c r="M37" i="11"/>
  <c r="N37" i="11"/>
  <c r="O37" i="11"/>
  <c r="K38" i="11"/>
  <c r="L38" i="11"/>
  <c r="M38" i="11"/>
  <c r="N38" i="11"/>
  <c r="O38" i="11"/>
  <c r="K39" i="11"/>
  <c r="L39" i="11"/>
  <c r="M39" i="11"/>
  <c r="N39" i="11"/>
  <c r="O39" i="11"/>
  <c r="K40" i="11"/>
  <c r="L40" i="11"/>
  <c r="M40" i="11"/>
  <c r="N40" i="11"/>
  <c r="O40" i="11"/>
  <c r="K41" i="11"/>
  <c r="L41" i="11"/>
  <c r="M41" i="11"/>
  <c r="N41" i="11"/>
  <c r="O41" i="11"/>
  <c r="K42" i="11"/>
  <c r="L42" i="11"/>
  <c r="M42" i="11"/>
  <c r="N42" i="11"/>
  <c r="O42" i="11"/>
  <c r="K43" i="11"/>
  <c r="L43" i="11"/>
  <c r="M43" i="11"/>
  <c r="N43" i="11"/>
  <c r="O43" i="11"/>
  <c r="K44" i="11"/>
  <c r="L44" i="11"/>
  <c r="M44" i="11"/>
  <c r="N44" i="11"/>
  <c r="O44" i="11"/>
  <c r="K45" i="11"/>
  <c r="L45" i="11"/>
  <c r="M45" i="11"/>
  <c r="N45" i="11"/>
  <c r="O45" i="11"/>
  <c r="K46" i="11"/>
  <c r="L46" i="11"/>
  <c r="M46" i="11"/>
  <c r="N46" i="11"/>
  <c r="O46" i="11"/>
  <c r="K47" i="11"/>
  <c r="L47" i="11"/>
  <c r="M47" i="11"/>
  <c r="N47" i="11"/>
  <c r="O47" i="11"/>
  <c r="K48" i="11"/>
  <c r="L48" i="11"/>
  <c r="M48" i="11"/>
  <c r="N48" i="11"/>
  <c r="O48" i="11"/>
  <c r="K49" i="11"/>
  <c r="L49" i="11"/>
  <c r="M49" i="11"/>
  <c r="N49" i="11"/>
  <c r="O49" i="11"/>
  <c r="K50" i="11"/>
  <c r="L50" i="11"/>
  <c r="M50" i="11"/>
  <c r="N50" i="11"/>
  <c r="O50" i="11"/>
  <c r="K51" i="11"/>
  <c r="L51" i="11"/>
  <c r="M51" i="11"/>
  <c r="N51" i="11"/>
  <c r="O51" i="11"/>
  <c r="K52" i="11"/>
  <c r="L52" i="11"/>
  <c r="M52" i="11"/>
  <c r="N52" i="11"/>
  <c r="O52" i="11"/>
  <c r="K53" i="11"/>
  <c r="L53" i="11"/>
  <c r="M53" i="11"/>
  <c r="N53" i="11"/>
  <c r="O53" i="11"/>
  <c r="K54" i="11"/>
  <c r="L54" i="11"/>
  <c r="M54" i="11"/>
  <c r="N54" i="11"/>
  <c r="O54" i="11"/>
  <c r="K55" i="11"/>
  <c r="L55" i="11"/>
  <c r="M55" i="11"/>
  <c r="N55" i="11"/>
  <c r="O55" i="11"/>
  <c r="K56" i="11"/>
  <c r="L56" i="11"/>
  <c r="M56" i="11"/>
  <c r="N56" i="11"/>
  <c r="O56" i="11"/>
  <c r="K57" i="11"/>
  <c r="L57" i="11"/>
  <c r="M57" i="11"/>
  <c r="N57" i="11"/>
  <c r="O57" i="11"/>
  <c r="K58" i="11"/>
  <c r="L58" i="11"/>
  <c r="M58" i="11"/>
  <c r="N58" i="11"/>
  <c r="O58" i="11"/>
  <c r="K59" i="11"/>
  <c r="L59" i="11"/>
  <c r="M59" i="11"/>
  <c r="N59" i="11"/>
  <c r="O59" i="11"/>
  <c r="K60" i="11"/>
  <c r="L60" i="11"/>
  <c r="M60" i="11"/>
  <c r="N60" i="11"/>
  <c r="O60" i="11"/>
  <c r="K61" i="11"/>
  <c r="L61" i="11"/>
  <c r="M61" i="11"/>
  <c r="N61" i="11"/>
  <c r="O61" i="11"/>
  <c r="K62" i="11"/>
  <c r="L62" i="11"/>
  <c r="M62" i="11"/>
  <c r="N62" i="11"/>
  <c r="O62" i="11"/>
  <c r="K63" i="11"/>
  <c r="L63" i="11"/>
  <c r="M63" i="11"/>
  <c r="N63" i="11"/>
  <c r="O63" i="11"/>
  <c r="K64" i="11"/>
  <c r="L64" i="11"/>
  <c r="M64" i="11"/>
  <c r="N64" i="11"/>
  <c r="O64" i="11"/>
  <c r="K65" i="11"/>
  <c r="L65" i="11"/>
  <c r="M65" i="11"/>
  <c r="N65" i="11"/>
  <c r="O65" i="11"/>
  <c r="K66" i="11"/>
  <c r="L66" i="11"/>
  <c r="M66" i="11"/>
  <c r="N66" i="11"/>
  <c r="O66" i="11"/>
  <c r="K67" i="11"/>
  <c r="L67" i="11"/>
  <c r="M67" i="11"/>
  <c r="N67" i="11"/>
  <c r="O67" i="11"/>
  <c r="K68" i="11"/>
  <c r="L68" i="11"/>
  <c r="M68" i="11"/>
  <c r="N68" i="11"/>
  <c r="O68" i="11"/>
  <c r="K69" i="11"/>
  <c r="L69" i="11"/>
  <c r="M69" i="11"/>
  <c r="N69" i="11"/>
  <c r="O69" i="11"/>
  <c r="K70" i="11"/>
  <c r="L70" i="11"/>
  <c r="M70" i="11"/>
  <c r="N70" i="11"/>
  <c r="O70" i="11"/>
  <c r="K71" i="11"/>
  <c r="L71" i="11"/>
  <c r="M71" i="11"/>
  <c r="N71" i="11"/>
  <c r="O71" i="11"/>
  <c r="K72" i="11"/>
  <c r="L72" i="11"/>
  <c r="M72" i="11"/>
  <c r="N72" i="11"/>
  <c r="O72" i="11"/>
  <c r="K73" i="11"/>
  <c r="L73" i="11"/>
  <c r="M73" i="11"/>
  <c r="N73" i="11"/>
  <c r="O73" i="11"/>
  <c r="K74" i="11"/>
  <c r="L74" i="11"/>
  <c r="M74" i="11"/>
  <c r="N74" i="11"/>
  <c r="O74" i="11"/>
  <c r="K75" i="11"/>
  <c r="L75" i="11"/>
  <c r="M75" i="11"/>
  <c r="N75" i="11"/>
  <c r="O75" i="11"/>
  <c r="K76" i="11"/>
  <c r="L76" i="11"/>
  <c r="M76" i="11"/>
  <c r="N76" i="11"/>
  <c r="O76" i="11"/>
  <c r="K77" i="11"/>
  <c r="L77" i="11"/>
  <c r="M77" i="11"/>
  <c r="N77" i="11"/>
  <c r="O77" i="11"/>
  <c r="K78" i="11"/>
  <c r="L78" i="11"/>
  <c r="M78" i="11"/>
  <c r="N78" i="11"/>
  <c r="O78" i="11"/>
  <c r="K79" i="11"/>
  <c r="L79" i="11"/>
  <c r="M79" i="11"/>
  <c r="N79" i="11"/>
  <c r="O79" i="11"/>
  <c r="K80" i="11"/>
  <c r="L80" i="11"/>
  <c r="M80" i="11"/>
  <c r="N80" i="11"/>
  <c r="O80" i="11"/>
  <c r="K81" i="11"/>
  <c r="L81" i="11"/>
  <c r="M81" i="11"/>
  <c r="N81" i="11"/>
  <c r="O81" i="11"/>
  <c r="K82" i="11"/>
  <c r="L82" i="11"/>
  <c r="M82" i="11"/>
  <c r="N82" i="11"/>
  <c r="O82" i="11"/>
  <c r="K83" i="11"/>
  <c r="L83" i="11"/>
  <c r="M83" i="11"/>
  <c r="N83" i="11"/>
  <c r="O83" i="11"/>
  <c r="K84" i="11"/>
  <c r="L84" i="11"/>
  <c r="M84" i="11"/>
  <c r="N84" i="11"/>
  <c r="O84" i="11"/>
  <c r="K85" i="11"/>
  <c r="L85" i="11"/>
  <c r="M85" i="11"/>
  <c r="N85" i="11"/>
  <c r="O85" i="11"/>
  <c r="K86" i="11"/>
  <c r="L86" i="11"/>
  <c r="M86" i="11"/>
  <c r="N86" i="11"/>
  <c r="O86" i="11"/>
  <c r="K87" i="11"/>
  <c r="L87" i="11"/>
  <c r="M87" i="11"/>
  <c r="N87" i="11"/>
  <c r="O87" i="11"/>
  <c r="K88" i="11"/>
  <c r="L88" i="11"/>
  <c r="M88" i="11"/>
  <c r="N88" i="11"/>
  <c r="O88" i="11"/>
  <c r="K89" i="11"/>
  <c r="L89" i="11"/>
  <c r="M89" i="11"/>
  <c r="N89" i="11"/>
  <c r="O89" i="11"/>
  <c r="K90" i="11"/>
  <c r="L90" i="11"/>
  <c r="M90" i="11"/>
  <c r="N90" i="11"/>
  <c r="O90" i="11"/>
  <c r="K91" i="11"/>
  <c r="L91" i="11"/>
  <c r="M91" i="11"/>
  <c r="N91" i="11"/>
  <c r="O91" i="11"/>
  <c r="K92" i="11"/>
  <c r="L92" i="11"/>
  <c r="M92" i="11"/>
  <c r="N92" i="11"/>
  <c r="O92" i="11"/>
  <c r="K93" i="11"/>
  <c r="L93" i="11"/>
  <c r="M93" i="11"/>
  <c r="N93" i="11"/>
  <c r="O93" i="11"/>
  <c r="K94" i="11"/>
  <c r="L94" i="11"/>
  <c r="M94" i="11"/>
  <c r="N94" i="11"/>
  <c r="O94" i="11"/>
  <c r="K95" i="11"/>
  <c r="L95" i="11"/>
  <c r="M95" i="11"/>
  <c r="N95" i="11"/>
  <c r="O95" i="11"/>
  <c r="K96" i="11"/>
  <c r="L96" i="11"/>
  <c r="M96" i="11"/>
  <c r="N96" i="11"/>
  <c r="O96" i="11"/>
  <c r="K97" i="11"/>
  <c r="L97" i="11"/>
  <c r="M97" i="11"/>
  <c r="N97" i="11"/>
  <c r="O97" i="11"/>
  <c r="K98" i="11"/>
  <c r="L98" i="11"/>
  <c r="M98" i="11"/>
  <c r="N98" i="11"/>
  <c r="O98" i="11"/>
  <c r="K99" i="11"/>
  <c r="L99" i="11"/>
  <c r="M99" i="11"/>
  <c r="N99" i="11"/>
  <c r="O99" i="11"/>
  <c r="K100" i="11"/>
  <c r="L100" i="11"/>
  <c r="M100" i="11"/>
  <c r="N100" i="11"/>
  <c r="O100" i="11"/>
  <c r="K101" i="11"/>
  <c r="L101" i="11"/>
  <c r="M101" i="11"/>
  <c r="N101" i="11"/>
  <c r="O101" i="11"/>
  <c r="K102" i="11"/>
  <c r="L102" i="11"/>
  <c r="M102" i="11"/>
  <c r="N102" i="11"/>
  <c r="O102" i="11"/>
  <c r="K103" i="11"/>
  <c r="L103" i="11"/>
  <c r="M103" i="11"/>
  <c r="N103" i="11"/>
  <c r="O103" i="11"/>
  <c r="K104" i="11"/>
  <c r="L104" i="11"/>
  <c r="M104" i="11"/>
  <c r="N104" i="11"/>
  <c r="O104" i="11"/>
  <c r="K105" i="11"/>
  <c r="L105" i="11"/>
  <c r="M105" i="11"/>
  <c r="N105" i="11"/>
  <c r="O105" i="11"/>
  <c r="K106" i="11"/>
  <c r="L106" i="11"/>
  <c r="M106" i="11"/>
  <c r="N106" i="11"/>
  <c r="O106" i="11"/>
  <c r="K107" i="11"/>
  <c r="L107" i="11"/>
  <c r="M107" i="11"/>
  <c r="N107" i="11"/>
  <c r="O107" i="11"/>
  <c r="K108" i="11"/>
  <c r="L108" i="11"/>
  <c r="M108" i="11"/>
  <c r="N108" i="11"/>
  <c r="O108" i="11"/>
  <c r="K109" i="11"/>
  <c r="L109" i="11"/>
  <c r="M109" i="11"/>
  <c r="N109" i="11"/>
  <c r="O109" i="11"/>
  <c r="K110" i="11"/>
  <c r="L110" i="11"/>
  <c r="M110" i="11"/>
  <c r="N110" i="11"/>
  <c r="O110" i="11"/>
  <c r="K111" i="11"/>
  <c r="L111" i="11"/>
  <c r="M111" i="11"/>
  <c r="N111" i="11"/>
  <c r="O111" i="11"/>
  <c r="K112" i="11"/>
  <c r="L112" i="11"/>
  <c r="M112" i="11"/>
  <c r="N112" i="11"/>
  <c r="O112" i="11"/>
  <c r="K113" i="11"/>
  <c r="L113" i="11"/>
  <c r="M113" i="11"/>
  <c r="N113" i="11"/>
  <c r="O113" i="11"/>
  <c r="K114" i="11"/>
  <c r="L114" i="11"/>
  <c r="M114" i="11"/>
  <c r="N114" i="11"/>
  <c r="O114" i="11"/>
  <c r="K115" i="11"/>
  <c r="L115" i="11"/>
  <c r="M115" i="11"/>
  <c r="N115" i="11"/>
  <c r="O115" i="11"/>
  <c r="K116" i="11"/>
  <c r="L116" i="11"/>
  <c r="M116" i="11"/>
  <c r="N116" i="11"/>
  <c r="O116" i="11"/>
  <c r="K117" i="11"/>
  <c r="L117" i="11"/>
  <c r="M117" i="11"/>
  <c r="N117" i="11"/>
  <c r="O117" i="11"/>
  <c r="K118" i="11"/>
  <c r="L118" i="11"/>
  <c r="M118" i="11"/>
  <c r="N118" i="11"/>
  <c r="O118" i="11"/>
  <c r="K119" i="11"/>
  <c r="L119" i="11"/>
  <c r="M119" i="11"/>
  <c r="N119" i="11"/>
  <c r="O119" i="11"/>
  <c r="K120" i="11"/>
  <c r="L120" i="11"/>
  <c r="M120" i="11"/>
  <c r="N120" i="11"/>
  <c r="O120" i="11"/>
  <c r="K121" i="11"/>
  <c r="L121" i="11"/>
  <c r="M121" i="11"/>
  <c r="N121" i="11"/>
  <c r="O121" i="11"/>
  <c r="K122" i="11"/>
  <c r="L122" i="11"/>
  <c r="M122" i="11"/>
  <c r="N122" i="11"/>
  <c r="O122" i="11"/>
  <c r="K123" i="11"/>
  <c r="L123" i="11"/>
  <c r="M123" i="11"/>
  <c r="N123" i="11"/>
  <c r="O123" i="11"/>
  <c r="N2" i="11"/>
  <c r="L2" i="11"/>
  <c r="H120" i="11" l="1"/>
  <c r="H116" i="11"/>
  <c r="H112" i="11"/>
  <c r="H108" i="11"/>
  <c r="H104" i="11"/>
  <c r="H100" i="11"/>
  <c r="H67" i="11"/>
  <c r="H123" i="11"/>
  <c r="H103" i="11"/>
  <c r="H91" i="11"/>
  <c r="H122" i="11"/>
  <c r="H118" i="11"/>
  <c r="H114" i="11"/>
  <c r="H110" i="11"/>
  <c r="H106" i="11"/>
  <c r="H102" i="11"/>
  <c r="H98" i="11"/>
  <c r="H94" i="11"/>
  <c r="H90" i="11"/>
  <c r="H86" i="11"/>
  <c r="H82" i="11"/>
  <c r="H78" i="11"/>
  <c r="H74" i="11"/>
  <c r="Q73" i="11"/>
  <c r="H70" i="11"/>
  <c r="Q69" i="11"/>
  <c r="H66" i="11"/>
  <c r="Q65" i="11"/>
  <c r="H62" i="11"/>
  <c r="Q61" i="11"/>
  <c r="H58" i="11"/>
  <c r="Q57" i="11"/>
  <c r="H54" i="11"/>
  <c r="Q53" i="11"/>
  <c r="H50" i="11"/>
  <c r="Q49" i="11"/>
  <c r="H46" i="11"/>
  <c r="Q45" i="11"/>
  <c r="H42" i="11"/>
  <c r="Q41" i="11"/>
  <c r="H38" i="11"/>
  <c r="Q37" i="11"/>
  <c r="H34" i="11"/>
  <c r="Q33" i="11"/>
  <c r="H30" i="11"/>
  <c r="Q29" i="11"/>
  <c r="H119" i="11"/>
  <c r="H115" i="11"/>
  <c r="H99" i="11"/>
  <c r="H87" i="11"/>
  <c r="H75" i="11"/>
  <c r="H121" i="11"/>
  <c r="H117" i="11"/>
  <c r="H113" i="11"/>
  <c r="H109" i="11"/>
  <c r="H105" i="11"/>
  <c r="H101" i="11"/>
  <c r="H97" i="11"/>
  <c r="H93" i="11"/>
  <c r="H89" i="11"/>
  <c r="H85" i="11"/>
  <c r="H81" i="11"/>
  <c r="H77" i="11"/>
  <c r="H73" i="11"/>
  <c r="H69" i="11"/>
  <c r="H65" i="11"/>
  <c r="H61" i="11"/>
  <c r="H57" i="11"/>
  <c r="H53" i="11"/>
  <c r="H49" i="11"/>
  <c r="H45" i="11"/>
  <c r="H41" i="11"/>
  <c r="H37" i="11"/>
  <c r="H33" i="11"/>
  <c r="H29" i="11"/>
  <c r="H96" i="11"/>
  <c r="H92" i="11"/>
  <c r="H88" i="11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2" i="11"/>
  <c r="H28" i="11"/>
  <c r="H27" i="11"/>
  <c r="H111" i="11"/>
  <c r="H107" i="11"/>
  <c r="H95" i="11"/>
  <c r="H83" i="11"/>
  <c r="H79" i="11"/>
  <c r="H71" i="11"/>
  <c r="H63" i="11"/>
  <c r="H59" i="11"/>
  <c r="H55" i="11"/>
  <c r="H51" i="11"/>
  <c r="H47" i="11"/>
  <c r="H43" i="11"/>
  <c r="H39" i="11"/>
  <c r="H35" i="11"/>
  <c r="H31" i="11"/>
  <c r="Q26" i="11"/>
  <c r="R26" i="11" s="1"/>
  <c r="S26" i="11" s="1"/>
  <c r="H26" i="11"/>
  <c r="H2" i="11"/>
  <c r="Q2" i="11"/>
  <c r="R2" i="11" s="1"/>
  <c r="S2" i="11" s="1"/>
  <c r="Q74" i="11"/>
  <c r="Q76" i="11"/>
  <c r="Q72" i="11"/>
  <c r="Q68" i="11"/>
  <c r="Q64" i="11"/>
  <c r="Q60" i="11"/>
  <c r="Q56" i="11"/>
  <c r="Q52" i="11"/>
  <c r="Q48" i="11"/>
  <c r="Q44" i="11"/>
  <c r="Q40" i="11"/>
  <c r="Q36" i="11"/>
  <c r="Q32" i="11"/>
  <c r="Q28" i="11"/>
  <c r="Q27" i="11"/>
  <c r="Q77" i="11"/>
  <c r="Q75" i="11"/>
  <c r="Q71" i="11"/>
  <c r="Q67" i="11"/>
  <c r="Q63" i="11"/>
  <c r="Q59" i="11"/>
  <c r="Q55" i="11"/>
  <c r="Q51" i="11"/>
  <c r="Q47" i="11"/>
  <c r="Q43" i="11"/>
  <c r="Q39" i="11"/>
  <c r="Q35" i="11"/>
  <c r="Q31" i="11"/>
  <c r="Q70" i="11"/>
  <c r="Q66" i="11"/>
  <c r="Q62" i="11"/>
  <c r="Q58" i="11"/>
  <c r="Q54" i="11"/>
  <c r="Q50" i="11"/>
  <c r="Q46" i="11"/>
  <c r="Q42" i="11"/>
  <c r="Q38" i="11"/>
  <c r="Q34" i="11"/>
  <c r="Q30" i="11"/>
</calcChain>
</file>

<file path=xl/sharedStrings.xml><?xml version="1.0" encoding="utf-8"?>
<sst xmlns="http://schemas.openxmlformats.org/spreadsheetml/2006/main" count="86" uniqueCount="61">
  <si>
    <t>Salário Base</t>
  </si>
  <si>
    <t>Subsídio de Alimentação</t>
  </si>
  <si>
    <t>Subsídio de Risco</t>
  </si>
  <si>
    <t>Subsídio de Rendimento</t>
  </si>
  <si>
    <t>Cód</t>
  </si>
  <si>
    <t>S01</t>
  </si>
  <si>
    <t>Descrição</t>
  </si>
  <si>
    <t>Subsídio de Transporte</t>
  </si>
  <si>
    <t>Faltas</t>
  </si>
  <si>
    <t>Sa2</t>
  </si>
  <si>
    <t>Sr3</t>
  </si>
  <si>
    <t>SR4</t>
  </si>
  <si>
    <t>Remuneração</t>
  </si>
  <si>
    <t>Desconto</t>
  </si>
  <si>
    <t>Total</t>
  </si>
  <si>
    <t>Total do Pagamento Efetuado</t>
  </si>
  <si>
    <t>Vencimento:</t>
  </si>
  <si>
    <t>Data Fecho:</t>
  </si>
  <si>
    <t>Periodo:</t>
  </si>
  <si>
    <t>Nome:</t>
  </si>
  <si>
    <t>Categoria:</t>
  </si>
  <si>
    <t>Total Líquido</t>
  </si>
  <si>
    <t>Total Pago</t>
  </si>
  <si>
    <t>Recibo de Vencimento</t>
  </si>
  <si>
    <t>Obs:</t>
  </si>
  <si>
    <t>-------------------------------------------------------------------------</t>
  </si>
  <si>
    <t>N. Trab:</t>
  </si>
  <si>
    <t xml:space="preserve">        Declaro que recebi a quantia constante neste Recibo</t>
  </si>
  <si>
    <t>St1</t>
  </si>
  <si>
    <t>Receita Mensal</t>
  </si>
  <si>
    <t>Rendimento</t>
  </si>
  <si>
    <t>Adiantamento</t>
  </si>
  <si>
    <t>Total de Discontos</t>
  </si>
  <si>
    <t>Periodo</t>
  </si>
  <si>
    <t>Categoria</t>
  </si>
  <si>
    <t>Data Fecho</t>
  </si>
  <si>
    <t>Vencimento</t>
  </si>
  <si>
    <t>Nome</t>
  </si>
  <si>
    <t>Motorista</t>
  </si>
  <si>
    <t>N Dias Trab</t>
  </si>
  <si>
    <t>Simao Jorge</t>
  </si>
  <si>
    <t>Ajudante</t>
  </si>
  <si>
    <t>Jose Ndalo</t>
  </si>
  <si>
    <t>Nelito Bernardo</t>
  </si>
  <si>
    <t>Lista dos Trabalhadores</t>
  </si>
  <si>
    <t>Nº Trabalhador</t>
  </si>
  <si>
    <t>MV001</t>
  </si>
  <si>
    <t>MV002</t>
  </si>
  <si>
    <t>MV003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</si>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</sst>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16]mmm/yy;@"/>
  </numFmts>
  <fonts count="1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Georgia Pro Light"/>
      <family val="1"/>
    </font>
    <font>
      <sz val="11"/>
      <color rgb="FF0000FF"/>
      <name val="Georgia Pro Light"/>
      <family val="1"/>
    </font>
    <font>
      <b/>
      <i/>
      <sz val="10"/>
      <color theme="1" tint="4.9989318521683403E-2"/>
      <name val="Georgia Pro Light"/>
      <family val="1"/>
    </font>
    <font>
      <b/>
      <i/>
      <sz val="11"/>
      <color rgb="FF0000FF"/>
      <name val="Georgia Pro Light"/>
      <family val="1"/>
    </font>
    <font>
      <sz val="14"/>
      <color rgb="FF0000FF"/>
      <name val="Georgia Pro Light"/>
      <family val="1"/>
    </font>
    <font>
      <b/>
      <sz val="12"/>
      <color rgb="FF0000FF"/>
      <name val="Georgia Pro Light"/>
      <family val="1"/>
    </font>
    <font>
      <sz val="10"/>
      <color rgb="FF0000FF"/>
      <name val="Georgia Pro Light"/>
      <family val="1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0" xfId="0" applyFont="1" applyFill="1"/>
    <xf numFmtId="0" fontId="1" fillId="2" borderId="0" xfId="0" applyFont="1" applyFill="1" applyBorder="1"/>
    <xf numFmtId="0" fontId="2" fillId="2" borderId="0" xfId="0" applyFont="1" applyFill="1" applyBorder="1"/>
    <xf numFmtId="0" fontId="2" fillId="2" borderId="6" xfId="0" applyFont="1" applyFill="1" applyBorder="1"/>
    <xf numFmtId="0" fontId="2" fillId="2" borderId="5" xfId="0" applyFont="1" applyFill="1" applyBorder="1"/>
    <xf numFmtId="0" fontId="2" fillId="2" borderId="5" xfId="0" applyFont="1" applyFill="1" applyBorder="1" applyAlignment="1"/>
    <xf numFmtId="0" fontId="2" fillId="2" borderId="0" xfId="0" applyFont="1" applyFill="1" applyBorder="1" applyAlignment="1"/>
    <xf numFmtId="0" fontId="2" fillId="2" borderId="1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2" fillId="2" borderId="2" xfId="0" applyFont="1" applyFill="1" applyBorder="1" applyAlignment="1">
      <alignment vertical="top"/>
    </xf>
    <xf numFmtId="0" fontId="2" fillId="2" borderId="7" xfId="0" applyFont="1" applyFill="1" applyBorder="1"/>
    <xf numFmtId="0" fontId="2" fillId="2" borderId="12" xfId="0" applyFont="1" applyFill="1" applyBorder="1"/>
    <xf numFmtId="0" fontId="3" fillId="2" borderId="0" xfId="0" applyFont="1" applyFill="1" applyBorder="1"/>
    <xf numFmtId="0" fontId="3" fillId="2" borderId="3" xfId="0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2" fillId="2" borderId="8" xfId="0" quotePrefix="1" applyFont="1" applyFill="1" applyBorder="1" applyAlignment="1"/>
    <xf numFmtId="0" fontId="3" fillId="2" borderId="10" xfId="0" applyFont="1" applyFill="1" applyBorder="1"/>
    <xf numFmtId="0" fontId="3" fillId="2" borderId="11" xfId="0" applyFont="1" applyFill="1" applyBorder="1"/>
    <xf numFmtId="0" fontId="4" fillId="2" borderId="6" xfId="0" applyFont="1" applyFill="1" applyBorder="1"/>
    <xf numFmtId="0" fontId="7" fillId="2" borderId="1" xfId="0" applyFont="1" applyFill="1" applyBorder="1"/>
    <xf numFmtId="0" fontId="5" fillId="2" borderId="1" xfId="0" applyFont="1" applyFill="1" applyBorder="1"/>
    <xf numFmtId="0" fontId="6" fillId="2" borderId="0" xfId="0" applyFont="1" applyFill="1" applyBorder="1" applyAlignment="1"/>
    <xf numFmtId="0" fontId="3" fillId="2" borderId="2" xfId="0" applyFont="1" applyFill="1" applyBorder="1" applyAlignment="1">
      <alignment vertical="top"/>
    </xf>
    <xf numFmtId="0" fontId="2" fillId="2" borderId="7" xfId="0" quotePrefix="1" applyFont="1" applyFill="1" applyBorder="1" applyAlignment="1"/>
    <xf numFmtId="0" fontId="6" fillId="2" borderId="9" xfId="0" applyFont="1" applyFill="1" applyBorder="1" applyAlignment="1"/>
    <xf numFmtId="0" fontId="8" fillId="2" borderId="6" xfId="0" applyFont="1" applyFill="1" applyBorder="1" applyAlignment="1">
      <alignment horizontal="left"/>
    </xf>
    <xf numFmtId="14" fontId="8" fillId="2" borderId="6" xfId="0" applyNumberFormat="1" applyFont="1" applyFill="1" applyBorder="1" applyAlignment="1">
      <alignment horizontal="left"/>
    </xf>
    <xf numFmtId="0" fontId="1" fillId="2" borderId="6" xfId="0" applyFont="1" applyFill="1" applyBorder="1"/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9" fillId="8" borderId="1" xfId="0" applyFont="1" applyFill="1" applyBorder="1"/>
    <xf numFmtId="17" fontId="0" fillId="0" borderId="0" xfId="0" applyNumberFormat="1"/>
    <xf numFmtId="14" fontId="0" fillId="2" borderId="1" xfId="0" applyNumberFormat="1" applyFill="1" applyBorder="1" applyAlignment="1" applyProtection="1">
      <alignment horizontal="center" vertical="center"/>
      <protection locked="0"/>
    </xf>
    <xf numFmtId="12" fontId="0" fillId="0" borderId="1" xfId="0" applyNumberFormat="1" applyBorder="1" applyAlignment="1">
      <alignment horizontal="center" vertical="center"/>
    </xf>
    <xf numFmtId="12" fontId="0" fillId="0" borderId="1" xfId="0" applyNumberFormat="1" applyBorder="1" applyAlignment="1">
      <alignment horizontal="center"/>
    </xf>
    <xf numFmtId="12" fontId="0" fillId="0" borderId="0" xfId="0" applyNumberFormat="1" applyAlignment="1">
      <alignment horizontal="center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2</xdr:col>
      <xdr:colOff>1600200</xdr:colOff>
      <xdr:row>5</xdr:row>
      <xdr:rowOff>9525</xdr:rowOff>
    </xdr:to>
    <xdr:sp macro="" textlink="">
      <xdr:nvSpPr>
        <xdr:cNvPr id="4" name="Rectângulo 3"/>
        <xdr:cNvSpPr/>
      </xdr:nvSpPr>
      <xdr:spPr>
        <a:xfrm>
          <a:off x="76200" y="0"/>
          <a:ext cx="4076700" cy="1009650"/>
        </a:xfrm>
        <a:prstGeom prst="rect">
          <a:avLst/>
        </a:prstGeom>
        <a:noFill/>
      </xdr:spPr>
      <xdr:style>
        <a:lnRef idx="2">
          <a:schemeClr val="dk1"/>
        </a:lnRef>
        <a:fillRef idx="1003">
          <a:schemeClr val="dk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 editAs="oneCell">
    <xdr:from>
      <xdr:col>1</xdr:col>
      <xdr:colOff>85726</xdr:colOff>
      <xdr:row>0</xdr:row>
      <xdr:rowOff>28576</xdr:rowOff>
    </xdr:from>
    <xdr:to>
      <xdr:col>1</xdr:col>
      <xdr:colOff>1038225</xdr:colOff>
      <xdr:row>5</xdr:row>
      <xdr:rowOff>11191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1" y="28576"/>
          <a:ext cx="952499" cy="10208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1485900</xdr:colOff>
          <xdr:row>3</xdr:row>
          <xdr:rowOff>91440</xdr:rowOff>
        </xdr:from>
        <xdr:to>
          <xdr:col>8</xdr:col>
          <xdr:colOff>243840</xdr:colOff>
          <xdr:row>5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pt-PT" sz="1100" b="0" i="0" u="none" strike="noStrike" baseline="0">
                  <a:solidFill>
                    <a:srgbClr val="000000"/>
                  </a:solidFill>
                  <a:latin typeface="Calibri"/>
                </a:rPr>
                <a:t>Formulário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</xdr:colOff>
          <xdr:row>0</xdr:row>
          <xdr:rowOff>7620</xdr:rowOff>
        </xdr:from>
        <xdr:to>
          <xdr:col>21</xdr:col>
          <xdr:colOff>22860</xdr:colOff>
          <xdr:row>1</xdr:row>
          <xdr:rowOff>7620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pt-PT" sz="1100" b="0" i="0" u="none" strike="noStrike" baseline="0">
                  <a:solidFill>
                    <a:srgbClr val="000000"/>
                  </a:solidFill>
                  <a:latin typeface="Calibri"/>
                </a:rPr>
                <a:t>Pagamentos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281940</xdr:colOff>
          <xdr:row>0</xdr:row>
          <xdr:rowOff>213360</xdr:rowOff>
        </xdr:from>
        <xdr:to>
          <xdr:col>6</xdr:col>
          <xdr:colOff>45720</xdr:colOff>
          <xdr:row>3</xdr:row>
          <xdr:rowOff>38100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pt-PT" sz="1100" b="0" i="0" u="none" strike="noStrike" baseline="0">
                  <a:solidFill>
                    <a:srgbClr val="000000"/>
                  </a:solidFill>
                  <a:latin typeface="Calibri"/>
                </a:rPr>
                <a:t>Formulário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dk1"/>
        </a:lnRef>
        <a:fillRef idx="1003">
          <a:schemeClr val="dk1"/>
        </a:fillRef>
        <a:effectRef idx="0">
          <a:schemeClr val="dk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9"/>
  <dimension ref="A1:G28"/>
  <sheetViews>
    <sheetView workbookViewId="0">
      <selection activeCell="I11" sqref="I11"/>
    </sheetView>
  </sheetViews>
  <sheetFormatPr defaultColWidth="9.109375" defaultRowHeight="14.4"/>
  <cols>
    <col min="1" max="1" width="14.109375" style="1" customWidth="1"/>
    <col min="2" max="2" width="24.109375" style="1" customWidth="1"/>
    <col min="3" max="3" width="14" style="1" customWidth="1"/>
    <col min="4" max="5" width="14.109375" style="1" customWidth="1"/>
    <col min="6" max="6" width="23.109375" style="1" bestFit="1" customWidth="1"/>
    <col min="7" max="16384" width="9.109375" style="1"/>
  </cols>
  <sheetData>
    <row r="1" spans="1:7" ht="18">
      <c r="A1" s="7"/>
      <c r="B1" s="7"/>
      <c r="C1" s="7"/>
      <c r="D1" s="56" t="s">
        <v>23</v>
      </c>
      <c r="E1" s="57"/>
    </row>
    <row r="2" spans="1:7">
      <c r="A2" s="7"/>
      <c r="B2" s="7"/>
      <c r="C2" s="7"/>
      <c r="D2" s="3" t="s">
        <v>18</v>
      </c>
      <c r="E2" s="29"/>
    </row>
    <row r="3" spans="1:7" ht="18.75" customHeight="1">
      <c r="A3" s="7"/>
      <c r="B3" s="7"/>
      <c r="C3" s="7"/>
      <c r="D3" s="3" t="s">
        <v>17</v>
      </c>
      <c r="E3" s="28"/>
    </row>
    <row r="4" spans="1:7">
      <c r="A4" s="7"/>
      <c r="B4" s="7"/>
      <c r="C4" s="7"/>
      <c r="D4" s="3" t="s">
        <v>26</v>
      </c>
      <c r="E4" s="27"/>
    </row>
    <row r="5" spans="1:7">
      <c r="A5" s="7"/>
      <c r="B5" s="7"/>
      <c r="C5" s="7"/>
      <c r="D5" s="3"/>
      <c r="E5" s="20"/>
    </row>
    <row r="6" spans="1:7" ht="19.5" customHeight="1">
      <c r="A6" s="5" t="s">
        <v>19</v>
      </c>
      <c r="B6" s="7"/>
      <c r="C6" s="3"/>
      <c r="D6" s="3"/>
      <c r="E6" s="20"/>
      <c r="G6" s="29"/>
    </row>
    <row r="7" spans="1:7" ht="18" customHeight="1">
      <c r="A7" s="5" t="s">
        <v>20</v>
      </c>
      <c r="B7" s="14"/>
      <c r="C7" s="3"/>
      <c r="D7" s="14" t="s">
        <v>16</v>
      </c>
      <c r="E7" s="20"/>
    </row>
    <row r="8" spans="1:7">
      <c r="A8" s="6"/>
      <c r="B8" s="7"/>
      <c r="C8" s="7"/>
      <c r="D8" s="14"/>
      <c r="E8" s="20"/>
    </row>
    <row r="9" spans="1:7">
      <c r="A9" s="6"/>
      <c r="B9" s="7"/>
      <c r="C9" s="7"/>
      <c r="D9" s="7"/>
      <c r="E9" s="4"/>
    </row>
    <row r="10" spans="1:7">
      <c r="A10" s="6"/>
      <c r="B10" s="7"/>
      <c r="C10" s="7"/>
      <c r="D10" s="7"/>
      <c r="E10" s="4"/>
    </row>
    <row r="11" spans="1:7">
      <c r="A11" s="6"/>
      <c r="B11" s="7"/>
      <c r="C11" s="7"/>
      <c r="D11" s="7"/>
      <c r="E11" s="4"/>
    </row>
    <row r="12" spans="1:7">
      <c r="A12" s="8" t="s">
        <v>4</v>
      </c>
      <c r="B12" s="8" t="s">
        <v>6</v>
      </c>
      <c r="C12" s="8" t="s">
        <v>8</v>
      </c>
      <c r="D12" s="8" t="s">
        <v>12</v>
      </c>
      <c r="E12" s="8" t="s">
        <v>13</v>
      </c>
    </row>
    <row r="13" spans="1:7">
      <c r="A13" s="9" t="s">
        <v>5</v>
      </c>
      <c r="B13" s="9" t="s">
        <v>0</v>
      </c>
      <c r="C13" s="18"/>
      <c r="D13" s="18"/>
      <c r="E13" s="18"/>
    </row>
    <row r="14" spans="1:7">
      <c r="A14" s="10" t="s">
        <v>28</v>
      </c>
      <c r="B14" s="10" t="s">
        <v>7</v>
      </c>
      <c r="C14" s="19"/>
      <c r="D14" s="19"/>
      <c r="E14" s="19"/>
    </row>
    <row r="15" spans="1:7">
      <c r="A15" s="10" t="s">
        <v>9</v>
      </c>
      <c r="B15" s="10" t="s">
        <v>1</v>
      </c>
      <c r="C15" s="19"/>
      <c r="D15" s="19"/>
      <c r="E15" s="19"/>
    </row>
    <row r="16" spans="1:7">
      <c r="A16" s="10" t="s">
        <v>10</v>
      </c>
      <c r="B16" s="10" t="s">
        <v>2</v>
      </c>
      <c r="C16" s="19"/>
      <c r="D16" s="19"/>
      <c r="E16" s="19"/>
    </row>
    <row r="17" spans="1:6">
      <c r="A17" s="10" t="s">
        <v>11</v>
      </c>
      <c r="B17" s="10" t="s">
        <v>3</v>
      </c>
      <c r="C17" s="19"/>
      <c r="D17" s="19"/>
      <c r="E17" s="19"/>
    </row>
    <row r="18" spans="1:6">
      <c r="A18" s="10"/>
      <c r="B18" s="10"/>
      <c r="C18" s="19"/>
      <c r="D18" s="19"/>
      <c r="E18" s="19"/>
    </row>
    <row r="19" spans="1:6">
      <c r="A19" s="10"/>
      <c r="B19" s="10"/>
      <c r="C19" s="19"/>
      <c r="D19" s="19"/>
      <c r="E19" s="19"/>
    </row>
    <row r="20" spans="1:6">
      <c r="A20" s="10"/>
      <c r="B20" s="10"/>
      <c r="C20" s="19"/>
      <c r="D20" s="19"/>
      <c r="E20" s="19"/>
    </row>
    <row r="21" spans="1:6">
      <c r="A21" s="10"/>
      <c r="B21" s="10"/>
      <c r="C21" s="19"/>
      <c r="D21" s="19"/>
      <c r="E21" s="19"/>
    </row>
    <row r="22" spans="1:6">
      <c r="A22" s="13"/>
      <c r="B22" s="13"/>
      <c r="C22" s="19"/>
      <c r="D22" s="19"/>
      <c r="E22" s="19"/>
    </row>
    <row r="23" spans="1:6" ht="15.6">
      <c r="A23" s="5"/>
      <c r="B23" s="3"/>
      <c r="C23" s="8" t="s">
        <v>14</v>
      </c>
      <c r="D23" s="21"/>
      <c r="E23" s="21"/>
    </row>
    <row r="24" spans="1:6">
      <c r="A24" s="5"/>
      <c r="B24" s="3"/>
      <c r="C24" s="3"/>
      <c r="D24" s="3"/>
      <c r="E24" s="4"/>
    </row>
    <row r="25" spans="1:6">
      <c r="A25" s="5"/>
      <c r="B25" s="3"/>
      <c r="C25" s="54" t="s">
        <v>21</v>
      </c>
      <c r="D25" s="55"/>
      <c r="E25" s="8" t="s">
        <v>22</v>
      </c>
    </row>
    <row r="26" spans="1:6">
      <c r="A26" s="5" t="s">
        <v>15</v>
      </c>
      <c r="B26" s="3"/>
      <c r="C26" s="58"/>
      <c r="D26" s="58"/>
      <c r="E26" s="22"/>
    </row>
    <row r="27" spans="1:6" ht="29.25" customHeight="1">
      <c r="A27" s="11" t="s">
        <v>24</v>
      </c>
      <c r="B27" s="15" t="s">
        <v>27</v>
      </c>
      <c r="C27" s="24"/>
      <c r="D27" s="15"/>
      <c r="E27" s="16"/>
      <c r="F27" s="2"/>
    </row>
    <row r="28" spans="1:6" ht="18">
      <c r="A28" s="12"/>
      <c r="B28" s="17" t="s">
        <v>25</v>
      </c>
      <c r="C28" s="25"/>
      <c r="D28" s="17"/>
      <c r="E28" s="26"/>
      <c r="F28" s="23"/>
    </row>
  </sheetData>
  <mergeCells count="3">
    <mergeCell ref="C25:D25"/>
    <mergeCell ref="D1:E1"/>
    <mergeCell ref="C26:D26"/>
  </mergeCells>
  <dataValidations count="2">
    <dataValidation type="list" allowBlank="1" showInputMessage="1" showErrorMessage="1" sqref="C8">
      <formula1>$A$2:$A$8</formula1>
    </dataValidation>
    <dataValidation type="list" allowBlank="1" showInputMessage="1" showErrorMessage="1" sqref="G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eipt">
                <anchor moveWithCells="1" sizeWithCells="1">
                  <from>
                    <xdr:col>5</xdr:col>
                    <xdr:colOff>1485900</xdr:colOff>
                    <xdr:row>3</xdr:row>
                    <xdr:rowOff>91440</xdr:rowOff>
                  </from>
                  <to>
                    <xdr:col>8</xdr:col>
                    <xdr:colOff>243840</xdr:colOff>
                    <xdr:row>5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1"/>
  <dimension ref="A1:Z851"/>
  <sheetViews>
    <sheetView workbookViewId="0">
      <selection activeCell="F17" sqref="F17"/>
    </sheetView>
  </sheetViews>
  <sheetFormatPr defaultColWidth="9.109375" defaultRowHeight="14.4"/>
  <cols>
    <col min="1" max="1" width="20.109375" style="34" customWidth="1"/>
    <col min="2" max="2" width="10.44140625" style="34" bestFit="1" customWidth="1"/>
    <col min="3" max="3" width="10.6640625" style="34" bestFit="1" customWidth="1"/>
    <col min="4" max="4" width="11.88671875" style="34" bestFit="1" customWidth="1"/>
    <col min="5" max="5" width="16.6640625" style="34" customWidth="1"/>
    <col min="6" max="6" width="15" style="34" bestFit="1" customWidth="1"/>
    <col min="7" max="7" width="12.109375" style="34" customWidth="1"/>
    <col min="8" max="8" width="12.6640625" style="39" bestFit="1" customWidth="1"/>
    <col min="9" max="9" width="12.33203125" style="34" bestFit="1" customWidth="1"/>
    <col min="10" max="10" width="12.109375" style="37" bestFit="1" customWidth="1"/>
    <col min="11" max="11" width="18.88671875" style="37" customWidth="1"/>
    <col min="12" max="12" width="22.5546875" style="37" bestFit="1" customWidth="1"/>
    <col min="13" max="13" width="23.88671875" style="37" bestFit="1" customWidth="1"/>
    <col min="14" max="14" width="17" style="37" bestFit="1" customWidth="1"/>
    <col min="15" max="15" width="23.88671875" style="37" bestFit="1" customWidth="1"/>
    <col min="16" max="16" width="14.44140625" style="34" customWidth="1"/>
    <col min="17" max="17" width="24.44140625" style="37" hidden="1" customWidth="1"/>
    <col min="18" max="18" width="10.88671875" style="34" hidden="1" customWidth="1"/>
    <col min="19" max="19" width="11.44140625" style="34" customWidth="1"/>
    <col min="20" max="16384" width="9.109375" style="34"/>
  </cols>
  <sheetData>
    <row r="1" spans="1:26" ht="23.25" customHeight="1">
      <c r="A1" s="32" t="s">
        <v>37</v>
      </c>
      <c r="B1" s="32" t="s">
        <v>34</v>
      </c>
      <c r="C1" s="32" t="s">
        <v>33</v>
      </c>
      <c r="D1" s="32" t="s">
        <v>35</v>
      </c>
      <c r="E1" s="32" t="s">
        <v>45</v>
      </c>
      <c r="F1" s="32" t="s">
        <v>29</v>
      </c>
      <c r="G1" s="32" t="s">
        <v>30</v>
      </c>
      <c r="H1" s="46" t="s">
        <v>36</v>
      </c>
      <c r="I1" s="32" t="s">
        <v>39</v>
      </c>
      <c r="J1" s="33" t="s">
        <v>0</v>
      </c>
      <c r="K1" s="40" t="s">
        <v>32</v>
      </c>
      <c r="L1" s="40" t="s">
        <v>7</v>
      </c>
      <c r="M1" s="40" t="s">
        <v>1</v>
      </c>
      <c r="N1" s="40" t="s">
        <v>2</v>
      </c>
      <c r="O1" s="40" t="s">
        <v>3</v>
      </c>
      <c r="P1" s="32" t="s">
        <v>31</v>
      </c>
      <c r="Q1" s="33" t="s">
        <v>21</v>
      </c>
      <c r="R1" s="32" t="s">
        <v>22</v>
      </c>
      <c r="S1" s="43" t="s">
        <v>41</v>
      </c>
    </row>
    <row r="2" spans="1:26" s="35" customFormat="1">
      <c r="A2" s="34" t="s">
        <v>40</v>
      </c>
      <c r="B2" s="34" t="s">
        <v>38</v>
      </c>
      <c r="C2" s="53">
        <v>43586</v>
      </c>
      <c r="D2" s="49">
        <v>43616</v>
      </c>
      <c r="E2" s="34" t="s">
        <v>46</v>
      </c>
      <c r="F2" s="34">
        <v>702000</v>
      </c>
      <c r="G2" s="34"/>
      <c r="H2" s="41">
        <f>J2-K2+L2+M2+N2+O2-P2</f>
        <v>72211.56</v>
      </c>
      <c r="I2" s="35">
        <v>26</v>
      </c>
      <c r="J2" s="35">
        <v>31000</v>
      </c>
      <c r="K2" s="41">
        <f>(26-I2)*1100</f>
        <v>0</v>
      </c>
      <c r="L2" s="41">
        <f>((1192.4*I2)*0.25)</f>
        <v>7750.6</v>
      </c>
      <c r="M2" s="41">
        <f>((1192.4*I2)*0.4)</f>
        <v>12400.960000000001</v>
      </c>
      <c r="N2" s="41">
        <f t="shared" ref="N2:N29" si="0">F2*0.03</f>
        <v>21060</v>
      </c>
      <c r="O2" s="41">
        <f>G2*0.05</f>
        <v>0</v>
      </c>
      <c r="Q2" s="35">
        <f>J2+L2+M2+N2+O2-K2-P2</f>
        <v>72211.56</v>
      </c>
      <c r="R2" s="35">
        <f>Q2</f>
        <v>72211.56</v>
      </c>
      <c r="S2" s="44">
        <f>R2/2</f>
        <v>36105.78</v>
      </c>
    </row>
    <row r="3" spans="1:26">
      <c r="A3" s="34" t="s">
        <v>42</v>
      </c>
      <c r="B3" s="34" t="s">
        <v>38</v>
      </c>
      <c r="C3" s="53">
        <v>43586</v>
      </c>
      <c r="D3" s="49">
        <v>43616</v>
      </c>
      <c r="E3" s="34" t="s">
        <v>47</v>
      </c>
      <c r="F3" s="34">
        <v>800000</v>
      </c>
      <c r="H3" s="41">
        <f t="shared" ref="H3:H62" si="1">J3-K3+L3+M3+N3+O3-P3</f>
        <v>73276.5</v>
      </c>
      <c r="I3" s="34">
        <v>25</v>
      </c>
      <c r="J3" s="37">
        <v>31000</v>
      </c>
      <c r="K3" s="41">
        <f t="shared" ref="K3:K26" si="2">(26-I3)*1100</f>
        <v>1100</v>
      </c>
      <c r="L3" s="41">
        <f t="shared" ref="L3:L26" si="3">((1192.4*I3)*0.25)</f>
        <v>7452.5000000000009</v>
      </c>
      <c r="M3" s="41">
        <f t="shared" ref="M3:M26" si="4">((1192.4*I3)*0.4)</f>
        <v>11924.000000000002</v>
      </c>
      <c r="N3" s="41">
        <f t="shared" si="0"/>
        <v>24000</v>
      </c>
      <c r="O3" s="41">
        <f t="shared" ref="O3:O27" si="5">G3*0.05</f>
        <v>0</v>
      </c>
      <c r="Q3" s="38">
        <f t="shared" ref="Q3:Q26" si="6">J3+L3+M3+N3+O3-K3-P3</f>
        <v>73276.5</v>
      </c>
      <c r="R3" s="38">
        <f t="shared" ref="R3:R26" si="7">Q3</f>
        <v>73276.5</v>
      </c>
      <c r="S3" s="41">
        <f t="shared" ref="S3:S26" si="8">R3/2</f>
        <v>36638.25</v>
      </c>
    </row>
    <row r="4" spans="1:26">
      <c r="A4" s="34" t="s">
        <v>43</v>
      </c>
      <c r="B4" s="34" t="s">
        <v>38</v>
      </c>
      <c r="C4" s="53">
        <v>43586</v>
      </c>
      <c r="D4" s="49">
        <v>43616</v>
      </c>
      <c r="E4" s="34" t="s">
        <v>48</v>
      </c>
      <c r="F4" s="34">
        <v>746000</v>
      </c>
      <c r="G4" s="34">
        <v>0</v>
      </c>
      <c r="H4" s="41">
        <f t="shared" si="1"/>
        <v>71656.5</v>
      </c>
      <c r="I4" s="34">
        <v>25</v>
      </c>
      <c r="J4" s="37">
        <v>31000</v>
      </c>
      <c r="K4" s="41">
        <f t="shared" si="2"/>
        <v>1100</v>
      </c>
      <c r="L4" s="41">
        <f t="shared" si="3"/>
        <v>7452.5000000000009</v>
      </c>
      <c r="M4" s="41">
        <f t="shared" si="4"/>
        <v>11924.000000000002</v>
      </c>
      <c r="N4" s="41">
        <f t="shared" si="0"/>
        <v>22380</v>
      </c>
      <c r="O4" s="41">
        <f t="shared" si="5"/>
        <v>0</v>
      </c>
      <c r="Q4" s="35">
        <f t="shared" si="6"/>
        <v>71656.5</v>
      </c>
      <c r="R4" s="36">
        <f t="shared" si="7"/>
        <v>71656.5</v>
      </c>
      <c r="S4" s="41">
        <f t="shared" si="8"/>
        <v>35828.25</v>
      </c>
    </row>
    <row r="5" spans="1:26">
      <c r="A5" s="34" t="s">
        <v>40</v>
      </c>
      <c r="B5" s="34" t="s">
        <v>38</v>
      </c>
      <c r="C5" s="53">
        <v>43617</v>
      </c>
      <c r="D5" s="49">
        <v>43616</v>
      </c>
      <c r="E5" s="34" t="s">
        <v>46</v>
      </c>
      <c r="F5" s="34">
        <v>780000</v>
      </c>
      <c r="H5" s="41">
        <f t="shared" si="1"/>
        <v>43551.56</v>
      </c>
      <c r="I5" s="34">
        <v>26</v>
      </c>
      <c r="K5" s="41">
        <f>(26-I5)*1100</f>
        <v>0</v>
      </c>
      <c r="L5" s="41">
        <f t="shared" si="3"/>
        <v>7750.6</v>
      </c>
      <c r="M5" s="41">
        <f t="shared" si="4"/>
        <v>12400.960000000001</v>
      </c>
      <c r="N5" s="41">
        <f t="shared" si="0"/>
        <v>23400</v>
      </c>
      <c r="O5" s="41">
        <f t="shared" si="5"/>
        <v>0</v>
      </c>
      <c r="Q5" s="35"/>
      <c r="R5" s="35">
        <f t="shared" si="7"/>
        <v>0</v>
      </c>
      <c r="S5" s="41">
        <f t="shared" si="8"/>
        <v>0</v>
      </c>
      <c r="Z5" s="34">
        <v>3</v>
      </c>
    </row>
    <row r="6" spans="1:26">
      <c r="A6" s="34" t="s">
        <v>42</v>
      </c>
      <c r="B6" s="34" t="s">
        <v>38</v>
      </c>
      <c r="C6" s="53">
        <v>43617</v>
      </c>
      <c r="D6" s="49">
        <v>43616</v>
      </c>
      <c r="E6" s="34" t="s">
        <v>47</v>
      </c>
      <c r="F6" s="34">
        <v>698000</v>
      </c>
      <c r="H6" s="41">
        <f t="shared" ref="H6" si="9">J6-K6+L6+M6+N6+O6-P6</f>
        <v>68341.440000000002</v>
      </c>
      <c r="I6" s="34">
        <v>24</v>
      </c>
      <c r="J6" s="37">
        <v>31000</v>
      </c>
      <c r="K6" s="41">
        <f t="shared" ref="K6" si="10">(26-I6)*1100</f>
        <v>2200</v>
      </c>
      <c r="L6" s="41">
        <f t="shared" ref="L6" si="11">((1192.4*I6)*0.25)</f>
        <v>7154.4000000000005</v>
      </c>
      <c r="M6" s="41">
        <f t="shared" ref="M6" si="12">((1192.4*I6)*0.4)</f>
        <v>11447.04</v>
      </c>
      <c r="N6" s="41">
        <f t="shared" ref="N6" si="13">F6*0.03</f>
        <v>20940</v>
      </c>
      <c r="O6" s="41">
        <f t="shared" ref="O6" si="14">G6*0.05</f>
        <v>0</v>
      </c>
      <c r="Q6" s="38">
        <f t="shared" ref="Q6" si="15">J6+L6+M6+N6+O6-K6-P6</f>
        <v>68341.440000000002</v>
      </c>
      <c r="R6" s="38">
        <f t="shared" ref="R6" si="16">Q6</f>
        <v>68341.440000000002</v>
      </c>
      <c r="S6" s="41">
        <f t="shared" ref="S6" si="17">R6/2</f>
        <v>34170.720000000001</v>
      </c>
    </row>
    <row r="7" spans="1:26">
      <c r="A7" s="34" t="s">
        <v>40</v>
      </c>
      <c r="B7" s="34" t="s">
        <v>38</v>
      </c>
      <c r="C7" s="53">
        <v>43617</v>
      </c>
      <c r="D7" s="49">
        <v>43616</v>
      </c>
      <c r="E7" s="34" t="s">
        <v>46</v>
      </c>
      <c r="F7" s="34">
        <v>720000</v>
      </c>
      <c r="H7" s="41">
        <f>J7-K7+L7+M7+N7+O7-P7</f>
        <v>39876.5</v>
      </c>
      <c r="I7" s="34">
        <v>25</v>
      </c>
      <c r="K7" s="41">
        <f>(26-I7)*1100</f>
        <v>1100</v>
      </c>
      <c r="L7" s="41">
        <f>((1192.4*I7)*0.25)</f>
        <v>7452.5000000000009</v>
      </c>
      <c r="M7" s="41">
        <f>((1192.4*I7)*0.4)</f>
        <v>11924.000000000002</v>
      </c>
      <c r="N7" s="41">
        <f>F7*0.03</f>
        <v>21600</v>
      </c>
      <c r="O7" s="41">
        <f>G7*0.05</f>
        <v>0</v>
      </c>
      <c r="Q7" s="35"/>
      <c r="R7" s="35">
        <f>Q7</f>
        <v>0</v>
      </c>
      <c r="S7" s="41">
        <f>R7/2</f>
        <v>0</v>
      </c>
    </row>
    <row r="8" spans="1:26">
      <c r="A8" s="34" t="s">
        <v>43</v>
      </c>
      <c r="B8" s="34" t="s">
        <v>38</v>
      </c>
      <c r="C8" s="53">
        <v>43617</v>
      </c>
      <c r="D8" s="49">
        <v>43616</v>
      </c>
      <c r="E8" s="34" t="s">
        <v>48</v>
      </c>
      <c r="F8" s="34">
        <v>743000</v>
      </c>
      <c r="G8" s="34">
        <v>0</v>
      </c>
      <c r="H8" s="41">
        <f t="shared" ref="H8" si="18">J8-K8+L8+M8+N8+O8-P8</f>
        <v>73441.56</v>
      </c>
      <c r="I8" s="34">
        <v>26</v>
      </c>
      <c r="J8" s="37">
        <v>31000</v>
      </c>
      <c r="K8" s="41">
        <f t="shared" ref="K8" si="19">(26-I8)*1100</f>
        <v>0</v>
      </c>
      <c r="L8" s="41">
        <f t="shared" ref="L8" si="20">((1192.4*I8)*0.25)</f>
        <v>7750.6</v>
      </c>
      <c r="M8" s="41">
        <f t="shared" ref="M8" si="21">((1192.4*I8)*0.4)</f>
        <v>12400.960000000001</v>
      </c>
      <c r="N8" s="41">
        <f t="shared" ref="N8" si="22">F8*0.03</f>
        <v>22290</v>
      </c>
      <c r="O8" s="41">
        <f t="shared" ref="O8" si="23">G8*0.05</f>
        <v>0</v>
      </c>
      <c r="Q8" s="35">
        <f t="shared" ref="Q8" si="24">J8+L8+M8+N8+O8-K8-P8</f>
        <v>73441.56</v>
      </c>
      <c r="R8" s="36">
        <f t="shared" ref="R8" si="25">Q8</f>
        <v>73441.56</v>
      </c>
      <c r="S8" s="41">
        <f t="shared" ref="S8" si="26">R8/2</f>
        <v>36720.78</v>
      </c>
    </row>
    <row r="9" spans="1:26">
      <c r="C9" s="53"/>
      <c r="H9" s="41">
        <f t="shared" si="1"/>
        <v>-28600</v>
      </c>
      <c r="K9" s="41">
        <f t="shared" si="2"/>
        <v>28600</v>
      </c>
      <c r="L9" s="41">
        <f t="shared" si="3"/>
        <v>0</v>
      </c>
      <c r="M9" s="41">
        <f t="shared" si="4"/>
        <v>0</v>
      </c>
      <c r="N9" s="41">
        <f t="shared" si="0"/>
        <v>0</v>
      </c>
      <c r="O9" s="41">
        <f t="shared" si="5"/>
        <v>0</v>
      </c>
      <c r="Q9" s="35">
        <f t="shared" si="6"/>
        <v>-28600</v>
      </c>
      <c r="R9" s="35">
        <f t="shared" si="7"/>
        <v>-28600</v>
      </c>
      <c r="S9" s="41">
        <f t="shared" si="8"/>
        <v>-14300</v>
      </c>
    </row>
    <row r="10" spans="1:26">
      <c r="C10" s="53"/>
      <c r="H10" s="41">
        <f t="shared" si="1"/>
        <v>-28600</v>
      </c>
      <c r="K10" s="41">
        <f t="shared" si="2"/>
        <v>28600</v>
      </c>
      <c r="L10" s="41">
        <f t="shared" si="3"/>
        <v>0</v>
      </c>
      <c r="M10" s="41">
        <f t="shared" si="4"/>
        <v>0</v>
      </c>
      <c r="N10" s="41">
        <f t="shared" si="0"/>
        <v>0</v>
      </c>
      <c r="O10" s="41">
        <f t="shared" si="5"/>
        <v>0</v>
      </c>
      <c r="Q10" s="35">
        <f t="shared" si="6"/>
        <v>-28600</v>
      </c>
      <c r="R10" s="35">
        <f t="shared" si="7"/>
        <v>-28600</v>
      </c>
      <c r="S10" s="41">
        <f t="shared" si="8"/>
        <v>-14300</v>
      </c>
    </row>
    <row r="11" spans="1:26">
      <c r="C11" s="53"/>
      <c r="H11" s="41">
        <f t="shared" si="1"/>
        <v>-28600</v>
      </c>
      <c r="K11" s="41">
        <f t="shared" si="2"/>
        <v>28600</v>
      </c>
      <c r="L11" s="41">
        <f t="shared" si="3"/>
        <v>0</v>
      </c>
      <c r="M11" s="41">
        <f t="shared" si="4"/>
        <v>0</v>
      </c>
      <c r="N11" s="41">
        <f t="shared" si="0"/>
        <v>0</v>
      </c>
      <c r="O11" s="41">
        <f t="shared" si="5"/>
        <v>0</v>
      </c>
      <c r="Q11" s="35">
        <f t="shared" si="6"/>
        <v>-28600</v>
      </c>
      <c r="R11" s="35">
        <f t="shared" si="7"/>
        <v>-28600</v>
      </c>
      <c r="S11" s="41">
        <f t="shared" si="8"/>
        <v>-14300</v>
      </c>
    </row>
    <row r="12" spans="1:26">
      <c r="C12" s="53"/>
      <c r="H12" s="41">
        <f t="shared" si="1"/>
        <v>-28600</v>
      </c>
      <c r="K12" s="41">
        <f t="shared" si="2"/>
        <v>28600</v>
      </c>
      <c r="L12" s="41">
        <f t="shared" si="3"/>
        <v>0</v>
      </c>
      <c r="M12" s="41">
        <f t="shared" si="4"/>
        <v>0</v>
      </c>
      <c r="N12" s="41">
        <f t="shared" si="0"/>
        <v>0</v>
      </c>
      <c r="O12" s="41">
        <f t="shared" si="5"/>
        <v>0</v>
      </c>
      <c r="Q12" s="35">
        <f t="shared" si="6"/>
        <v>-28600</v>
      </c>
      <c r="R12" s="35">
        <f t="shared" si="7"/>
        <v>-28600</v>
      </c>
      <c r="S12" s="41">
        <f t="shared" si="8"/>
        <v>-14300</v>
      </c>
    </row>
    <row r="13" spans="1:26">
      <c r="C13" s="53"/>
      <c r="H13" s="41">
        <f t="shared" si="1"/>
        <v>-28600</v>
      </c>
      <c r="K13" s="41">
        <f t="shared" si="2"/>
        <v>28600</v>
      </c>
      <c r="L13" s="41">
        <f t="shared" si="3"/>
        <v>0</v>
      </c>
      <c r="M13" s="41">
        <f t="shared" si="4"/>
        <v>0</v>
      </c>
      <c r="N13" s="41">
        <f t="shared" si="0"/>
        <v>0</v>
      </c>
      <c r="O13" s="41">
        <f t="shared" si="5"/>
        <v>0</v>
      </c>
      <c r="Q13" s="35">
        <f t="shared" si="6"/>
        <v>-28600</v>
      </c>
      <c r="R13" s="35">
        <f t="shared" si="7"/>
        <v>-28600</v>
      </c>
      <c r="S13" s="41">
        <f t="shared" si="8"/>
        <v>-14300</v>
      </c>
    </row>
    <row r="14" spans="1:26">
      <c r="C14" s="53"/>
      <c r="H14" s="41">
        <f t="shared" si="1"/>
        <v>-28600</v>
      </c>
      <c r="K14" s="41">
        <f t="shared" si="2"/>
        <v>28600</v>
      </c>
      <c r="L14" s="41">
        <f t="shared" si="3"/>
        <v>0</v>
      </c>
      <c r="M14" s="41">
        <f t="shared" si="4"/>
        <v>0</v>
      </c>
      <c r="N14" s="41">
        <f t="shared" si="0"/>
        <v>0</v>
      </c>
      <c r="O14" s="41">
        <f t="shared" si="5"/>
        <v>0</v>
      </c>
      <c r="Q14" s="35">
        <f t="shared" si="6"/>
        <v>-28600</v>
      </c>
      <c r="R14" s="35">
        <f t="shared" si="7"/>
        <v>-28600</v>
      </c>
      <c r="S14" s="41">
        <f t="shared" si="8"/>
        <v>-14300</v>
      </c>
    </row>
    <row r="15" spans="1:26">
      <c r="C15" s="53"/>
      <c r="H15" s="41">
        <f t="shared" si="1"/>
        <v>-28600</v>
      </c>
      <c r="K15" s="41">
        <f t="shared" si="2"/>
        <v>28600</v>
      </c>
      <c r="L15" s="41">
        <f t="shared" si="3"/>
        <v>0</v>
      </c>
      <c r="M15" s="41">
        <f t="shared" si="4"/>
        <v>0</v>
      </c>
      <c r="N15" s="41">
        <f t="shared" si="0"/>
        <v>0</v>
      </c>
      <c r="O15" s="41">
        <f t="shared" si="5"/>
        <v>0</v>
      </c>
      <c r="Q15" s="35">
        <f t="shared" si="6"/>
        <v>-28600</v>
      </c>
      <c r="R15" s="35">
        <f t="shared" si="7"/>
        <v>-28600</v>
      </c>
      <c r="S15" s="41">
        <f t="shared" si="8"/>
        <v>-14300</v>
      </c>
    </row>
    <row r="16" spans="1:26">
      <c r="C16" s="53"/>
      <c r="H16" s="41">
        <f t="shared" si="1"/>
        <v>-28600</v>
      </c>
      <c r="K16" s="41">
        <f t="shared" si="2"/>
        <v>28600</v>
      </c>
      <c r="L16" s="41">
        <f t="shared" si="3"/>
        <v>0</v>
      </c>
      <c r="M16" s="41">
        <f t="shared" si="4"/>
        <v>0</v>
      </c>
      <c r="N16" s="41">
        <f t="shared" si="0"/>
        <v>0</v>
      </c>
      <c r="O16" s="41">
        <f t="shared" si="5"/>
        <v>0</v>
      </c>
      <c r="Q16" s="35">
        <f t="shared" si="6"/>
        <v>-28600</v>
      </c>
      <c r="R16" s="35">
        <f t="shared" si="7"/>
        <v>-28600</v>
      </c>
      <c r="S16" s="41">
        <f t="shared" si="8"/>
        <v>-14300</v>
      </c>
    </row>
    <row r="17" spans="3:19">
      <c r="C17" s="53"/>
      <c r="H17" s="41">
        <f t="shared" si="1"/>
        <v>-28600</v>
      </c>
      <c r="K17" s="41">
        <f t="shared" si="2"/>
        <v>28600</v>
      </c>
      <c r="L17" s="41">
        <f t="shared" si="3"/>
        <v>0</v>
      </c>
      <c r="M17" s="41">
        <f t="shared" si="4"/>
        <v>0</v>
      </c>
      <c r="N17" s="41">
        <f t="shared" si="0"/>
        <v>0</v>
      </c>
      <c r="O17" s="41">
        <f t="shared" si="5"/>
        <v>0</v>
      </c>
      <c r="Q17" s="35">
        <f t="shared" si="6"/>
        <v>-28600</v>
      </c>
      <c r="R17" s="35">
        <f t="shared" si="7"/>
        <v>-28600</v>
      </c>
      <c r="S17" s="41">
        <f t="shared" si="8"/>
        <v>-14300</v>
      </c>
    </row>
    <row r="18" spans="3:19">
      <c r="C18" s="53"/>
      <c r="H18" s="41">
        <f t="shared" si="1"/>
        <v>-28600</v>
      </c>
      <c r="K18" s="41">
        <f t="shared" si="2"/>
        <v>28600</v>
      </c>
      <c r="L18" s="41">
        <f t="shared" si="3"/>
        <v>0</v>
      </c>
      <c r="M18" s="41">
        <f t="shared" si="4"/>
        <v>0</v>
      </c>
      <c r="N18" s="41">
        <f t="shared" si="0"/>
        <v>0</v>
      </c>
      <c r="O18" s="41">
        <f t="shared" si="5"/>
        <v>0</v>
      </c>
      <c r="Q18" s="35">
        <f t="shared" si="6"/>
        <v>-28600</v>
      </c>
      <c r="R18" s="35">
        <f t="shared" si="7"/>
        <v>-28600</v>
      </c>
      <c r="S18" s="41">
        <f t="shared" si="8"/>
        <v>-14300</v>
      </c>
    </row>
    <row r="19" spans="3:19">
      <c r="C19" s="53"/>
      <c r="H19" s="41">
        <f t="shared" si="1"/>
        <v>-28600</v>
      </c>
      <c r="K19" s="41">
        <f t="shared" si="2"/>
        <v>28600</v>
      </c>
      <c r="L19" s="41">
        <f t="shared" si="3"/>
        <v>0</v>
      </c>
      <c r="M19" s="41">
        <f t="shared" si="4"/>
        <v>0</v>
      </c>
      <c r="N19" s="41">
        <f t="shared" si="0"/>
        <v>0</v>
      </c>
      <c r="O19" s="41">
        <f t="shared" si="5"/>
        <v>0</v>
      </c>
      <c r="Q19" s="35">
        <f t="shared" si="6"/>
        <v>-28600</v>
      </c>
      <c r="R19" s="35">
        <f t="shared" si="7"/>
        <v>-28600</v>
      </c>
      <c r="S19" s="41">
        <f t="shared" si="8"/>
        <v>-14300</v>
      </c>
    </row>
    <row r="20" spans="3:19">
      <c r="C20" s="53"/>
      <c r="H20" s="41">
        <f t="shared" si="1"/>
        <v>-28600</v>
      </c>
      <c r="K20" s="41">
        <f t="shared" si="2"/>
        <v>28600</v>
      </c>
      <c r="L20" s="41">
        <f t="shared" si="3"/>
        <v>0</v>
      </c>
      <c r="M20" s="41">
        <f t="shared" si="4"/>
        <v>0</v>
      </c>
      <c r="N20" s="41">
        <f t="shared" si="0"/>
        <v>0</v>
      </c>
      <c r="O20" s="41">
        <f t="shared" si="5"/>
        <v>0</v>
      </c>
      <c r="Q20" s="35">
        <f t="shared" si="6"/>
        <v>-28600</v>
      </c>
      <c r="R20" s="35">
        <f t="shared" si="7"/>
        <v>-28600</v>
      </c>
      <c r="S20" s="41">
        <f t="shared" si="8"/>
        <v>-14300</v>
      </c>
    </row>
    <row r="21" spans="3:19">
      <c r="C21" s="53"/>
      <c r="H21" s="41">
        <f t="shared" si="1"/>
        <v>-28600</v>
      </c>
      <c r="K21" s="41">
        <f t="shared" si="2"/>
        <v>28600</v>
      </c>
      <c r="L21" s="41">
        <f t="shared" si="3"/>
        <v>0</v>
      </c>
      <c r="M21" s="41">
        <f t="shared" si="4"/>
        <v>0</v>
      </c>
      <c r="N21" s="41">
        <f t="shared" si="0"/>
        <v>0</v>
      </c>
      <c r="O21" s="41">
        <f t="shared" si="5"/>
        <v>0</v>
      </c>
      <c r="Q21" s="35">
        <f t="shared" si="6"/>
        <v>-28600</v>
      </c>
      <c r="R21" s="35">
        <f t="shared" si="7"/>
        <v>-28600</v>
      </c>
      <c r="S21" s="41">
        <f t="shared" si="8"/>
        <v>-14300</v>
      </c>
    </row>
    <row r="22" spans="3:19">
      <c r="C22" s="53"/>
      <c r="H22" s="41">
        <f t="shared" si="1"/>
        <v>-28600</v>
      </c>
      <c r="K22" s="41">
        <f t="shared" si="2"/>
        <v>28600</v>
      </c>
      <c r="L22" s="41">
        <f t="shared" si="3"/>
        <v>0</v>
      </c>
      <c r="M22" s="41">
        <f t="shared" si="4"/>
        <v>0</v>
      </c>
      <c r="N22" s="41">
        <f t="shared" si="0"/>
        <v>0</v>
      </c>
      <c r="O22" s="41">
        <f t="shared" si="5"/>
        <v>0</v>
      </c>
      <c r="Q22" s="35">
        <f t="shared" si="6"/>
        <v>-28600</v>
      </c>
      <c r="R22" s="35">
        <f t="shared" si="7"/>
        <v>-28600</v>
      </c>
      <c r="S22" s="41">
        <f t="shared" si="8"/>
        <v>-14300</v>
      </c>
    </row>
    <row r="23" spans="3:19">
      <c r="C23" s="53"/>
      <c r="H23" s="41">
        <f t="shared" si="1"/>
        <v>-28600</v>
      </c>
      <c r="K23" s="41">
        <f t="shared" si="2"/>
        <v>28600</v>
      </c>
      <c r="L23" s="41">
        <f t="shared" si="3"/>
        <v>0</v>
      </c>
      <c r="M23" s="41">
        <f t="shared" si="4"/>
        <v>0</v>
      </c>
      <c r="N23" s="41">
        <f t="shared" si="0"/>
        <v>0</v>
      </c>
      <c r="O23" s="41">
        <f t="shared" si="5"/>
        <v>0</v>
      </c>
      <c r="Q23" s="35">
        <f t="shared" si="6"/>
        <v>-28600</v>
      </c>
      <c r="R23" s="35">
        <f t="shared" si="7"/>
        <v>-28600</v>
      </c>
      <c r="S23" s="41">
        <f t="shared" si="8"/>
        <v>-14300</v>
      </c>
    </row>
    <row r="24" spans="3:19">
      <c r="C24" s="53"/>
      <c r="H24" s="41">
        <f t="shared" si="1"/>
        <v>-28600</v>
      </c>
      <c r="K24" s="41">
        <f t="shared" si="2"/>
        <v>28600</v>
      </c>
      <c r="L24" s="41">
        <f t="shared" si="3"/>
        <v>0</v>
      </c>
      <c r="M24" s="41">
        <f t="shared" si="4"/>
        <v>0</v>
      </c>
      <c r="N24" s="41">
        <f t="shared" si="0"/>
        <v>0</v>
      </c>
      <c r="O24" s="41">
        <f t="shared" si="5"/>
        <v>0</v>
      </c>
      <c r="Q24" s="35">
        <f t="shared" si="6"/>
        <v>-28600</v>
      </c>
      <c r="R24" s="35">
        <f t="shared" si="7"/>
        <v>-28600</v>
      </c>
      <c r="S24" s="41">
        <f t="shared" si="8"/>
        <v>-14300</v>
      </c>
    </row>
    <row r="25" spans="3:19">
      <c r="C25" s="53"/>
      <c r="H25" s="41">
        <f t="shared" si="1"/>
        <v>-28600</v>
      </c>
      <c r="K25" s="41">
        <f t="shared" si="2"/>
        <v>28600</v>
      </c>
      <c r="L25" s="41">
        <f t="shared" si="3"/>
        <v>0</v>
      </c>
      <c r="M25" s="41">
        <f t="shared" si="4"/>
        <v>0</v>
      </c>
      <c r="N25" s="41">
        <f t="shared" si="0"/>
        <v>0</v>
      </c>
      <c r="O25" s="41">
        <f t="shared" si="5"/>
        <v>0</v>
      </c>
      <c r="Q25" s="35">
        <f t="shared" si="6"/>
        <v>-28600</v>
      </c>
      <c r="R25" s="35">
        <f t="shared" si="7"/>
        <v>-28600</v>
      </c>
      <c r="S25" s="41">
        <f t="shared" si="8"/>
        <v>-14300</v>
      </c>
    </row>
    <row r="26" spans="3:19">
      <c r="C26" s="53"/>
      <c r="H26" s="41">
        <f t="shared" si="1"/>
        <v>-28600</v>
      </c>
      <c r="K26" s="41">
        <f t="shared" si="2"/>
        <v>28600</v>
      </c>
      <c r="L26" s="41">
        <f t="shared" si="3"/>
        <v>0</v>
      </c>
      <c r="M26" s="41">
        <f t="shared" si="4"/>
        <v>0</v>
      </c>
      <c r="N26" s="42">
        <f t="shared" si="0"/>
        <v>0</v>
      </c>
      <c r="O26" s="41">
        <f t="shared" si="5"/>
        <v>0</v>
      </c>
      <c r="Q26" s="35">
        <f t="shared" si="6"/>
        <v>-28600</v>
      </c>
      <c r="R26" s="35">
        <f t="shared" si="7"/>
        <v>-28600</v>
      </c>
      <c r="S26" s="41">
        <f t="shared" si="8"/>
        <v>-14300</v>
      </c>
    </row>
    <row r="27" spans="3:19">
      <c r="C27" s="53"/>
      <c r="H27" s="41">
        <f t="shared" si="1"/>
        <v>-28600</v>
      </c>
      <c r="K27" s="42">
        <f t="shared" ref="K27:K60" si="27">(26-I27)*1100</f>
        <v>28600</v>
      </c>
      <c r="L27" s="42">
        <f t="shared" ref="L27:L60" si="28">((1192.4*I27)*0.25)</f>
        <v>0</v>
      </c>
      <c r="M27" s="42">
        <f t="shared" ref="M27:M60" si="29">((1192.4*I27)*0.4)</f>
        <v>0</v>
      </c>
      <c r="N27" s="42">
        <f t="shared" si="0"/>
        <v>0</v>
      </c>
      <c r="O27" s="41">
        <f t="shared" si="5"/>
        <v>0</v>
      </c>
      <c r="Q27" s="37">
        <f t="shared" ref="Q27:Q60" si="30">J27+L27+M27+N27+O27-K27-P27</f>
        <v>-28600</v>
      </c>
      <c r="S27" s="45"/>
    </row>
    <row r="28" spans="3:19">
      <c r="C28" s="53"/>
      <c r="H28" s="41">
        <f t="shared" si="1"/>
        <v>-28600</v>
      </c>
      <c r="K28" s="42">
        <f t="shared" si="27"/>
        <v>28600</v>
      </c>
      <c r="L28" s="42">
        <f t="shared" si="28"/>
        <v>0</v>
      </c>
      <c r="M28" s="42">
        <f t="shared" si="29"/>
        <v>0</v>
      </c>
      <c r="N28" s="42">
        <f t="shared" si="0"/>
        <v>0</v>
      </c>
      <c r="O28" s="42">
        <f>G28*0.03</f>
        <v>0</v>
      </c>
      <c r="Q28" s="37">
        <f t="shared" si="30"/>
        <v>-28600</v>
      </c>
      <c r="S28" s="45"/>
    </row>
    <row r="29" spans="3:19">
      <c r="C29" s="53"/>
      <c r="H29" s="41">
        <f t="shared" si="1"/>
        <v>-28600</v>
      </c>
      <c r="K29" s="42">
        <f t="shared" si="27"/>
        <v>28600</v>
      </c>
      <c r="L29" s="42">
        <f t="shared" si="28"/>
        <v>0</v>
      </c>
      <c r="M29" s="42">
        <f t="shared" si="29"/>
        <v>0</v>
      </c>
      <c r="N29" s="42">
        <f t="shared" si="0"/>
        <v>0</v>
      </c>
      <c r="O29" s="42">
        <f>G29*0.03</f>
        <v>0</v>
      </c>
      <c r="Q29" s="37">
        <f t="shared" si="30"/>
        <v>-28600</v>
      </c>
      <c r="S29" s="45"/>
    </row>
    <row r="30" spans="3:19">
      <c r="C30" s="53"/>
      <c r="H30" s="41">
        <f t="shared" si="1"/>
        <v>-28600</v>
      </c>
      <c r="K30" s="42">
        <f t="shared" si="27"/>
        <v>28600</v>
      </c>
      <c r="L30" s="42">
        <f t="shared" si="28"/>
        <v>0</v>
      </c>
      <c r="M30" s="42">
        <f t="shared" si="29"/>
        <v>0</v>
      </c>
      <c r="N30" s="42">
        <f t="shared" ref="N30:N61" si="31">F30*0.03</f>
        <v>0</v>
      </c>
      <c r="O30" s="42">
        <f t="shared" ref="O30:O61" si="32">G30*0.03</f>
        <v>0</v>
      </c>
      <c r="Q30" s="37">
        <f t="shared" si="30"/>
        <v>-28600</v>
      </c>
      <c r="S30" s="45"/>
    </row>
    <row r="31" spans="3:19">
      <c r="C31" s="53"/>
      <c r="H31" s="41">
        <f t="shared" si="1"/>
        <v>-28600</v>
      </c>
      <c r="K31" s="42">
        <f t="shared" si="27"/>
        <v>28600</v>
      </c>
      <c r="L31" s="42">
        <f t="shared" si="28"/>
        <v>0</v>
      </c>
      <c r="M31" s="42">
        <f t="shared" si="29"/>
        <v>0</v>
      </c>
      <c r="N31" s="42">
        <f t="shared" si="31"/>
        <v>0</v>
      </c>
      <c r="O31" s="42">
        <f t="shared" si="32"/>
        <v>0</v>
      </c>
      <c r="Q31" s="37">
        <f t="shared" si="30"/>
        <v>-28600</v>
      </c>
      <c r="S31" s="45"/>
    </row>
    <row r="32" spans="3:19">
      <c r="C32" s="53"/>
      <c r="H32" s="41">
        <f t="shared" si="1"/>
        <v>-28600</v>
      </c>
      <c r="K32" s="42">
        <f t="shared" si="27"/>
        <v>28600</v>
      </c>
      <c r="L32" s="42">
        <f t="shared" si="28"/>
        <v>0</v>
      </c>
      <c r="M32" s="42">
        <f t="shared" si="29"/>
        <v>0</v>
      </c>
      <c r="N32" s="42">
        <f t="shared" si="31"/>
        <v>0</v>
      </c>
      <c r="O32" s="42">
        <f t="shared" si="32"/>
        <v>0</v>
      </c>
      <c r="Q32" s="37">
        <f t="shared" si="30"/>
        <v>-28600</v>
      </c>
      <c r="S32" s="45"/>
    </row>
    <row r="33" spans="3:19">
      <c r="C33" s="53"/>
      <c r="H33" s="41">
        <f t="shared" si="1"/>
        <v>-28600</v>
      </c>
      <c r="K33" s="42">
        <f t="shared" si="27"/>
        <v>28600</v>
      </c>
      <c r="L33" s="42">
        <f t="shared" si="28"/>
        <v>0</v>
      </c>
      <c r="M33" s="42">
        <f t="shared" si="29"/>
        <v>0</v>
      </c>
      <c r="N33" s="42">
        <f t="shared" si="31"/>
        <v>0</v>
      </c>
      <c r="O33" s="42">
        <f t="shared" si="32"/>
        <v>0</v>
      </c>
      <c r="Q33" s="37">
        <f t="shared" si="30"/>
        <v>-28600</v>
      </c>
      <c r="S33" s="45"/>
    </row>
    <row r="34" spans="3:19">
      <c r="C34" s="53"/>
      <c r="H34" s="41">
        <f t="shared" si="1"/>
        <v>-28600</v>
      </c>
      <c r="K34" s="42">
        <f t="shared" si="27"/>
        <v>28600</v>
      </c>
      <c r="L34" s="42">
        <f t="shared" si="28"/>
        <v>0</v>
      </c>
      <c r="M34" s="42">
        <f t="shared" si="29"/>
        <v>0</v>
      </c>
      <c r="N34" s="42">
        <f t="shared" si="31"/>
        <v>0</v>
      </c>
      <c r="O34" s="42">
        <f t="shared" si="32"/>
        <v>0</v>
      </c>
      <c r="Q34" s="37">
        <f t="shared" si="30"/>
        <v>-28600</v>
      </c>
      <c r="S34" s="45"/>
    </row>
    <row r="35" spans="3:19">
      <c r="C35" s="53"/>
      <c r="H35" s="41">
        <f t="shared" si="1"/>
        <v>-28600</v>
      </c>
      <c r="K35" s="42">
        <f t="shared" si="27"/>
        <v>28600</v>
      </c>
      <c r="L35" s="42">
        <f t="shared" si="28"/>
        <v>0</v>
      </c>
      <c r="M35" s="42">
        <f t="shared" si="29"/>
        <v>0</v>
      </c>
      <c r="N35" s="42">
        <f t="shared" si="31"/>
        <v>0</v>
      </c>
      <c r="O35" s="42">
        <f t="shared" si="32"/>
        <v>0</v>
      </c>
      <c r="Q35" s="37">
        <f t="shared" si="30"/>
        <v>-28600</v>
      </c>
      <c r="S35" s="45"/>
    </row>
    <row r="36" spans="3:19">
      <c r="C36" s="53"/>
      <c r="H36" s="41">
        <f t="shared" si="1"/>
        <v>-28600</v>
      </c>
      <c r="K36" s="42">
        <f t="shared" si="27"/>
        <v>28600</v>
      </c>
      <c r="L36" s="42">
        <f t="shared" si="28"/>
        <v>0</v>
      </c>
      <c r="M36" s="42">
        <f t="shared" si="29"/>
        <v>0</v>
      </c>
      <c r="N36" s="42">
        <f t="shared" si="31"/>
        <v>0</v>
      </c>
      <c r="O36" s="42">
        <f t="shared" si="32"/>
        <v>0</v>
      </c>
      <c r="Q36" s="37">
        <f t="shared" si="30"/>
        <v>-28600</v>
      </c>
      <c r="S36" s="45"/>
    </row>
    <row r="37" spans="3:19">
      <c r="C37" s="53"/>
      <c r="H37" s="41">
        <f t="shared" si="1"/>
        <v>-28600</v>
      </c>
      <c r="K37" s="42">
        <f t="shared" si="27"/>
        <v>28600</v>
      </c>
      <c r="L37" s="42">
        <f t="shared" si="28"/>
        <v>0</v>
      </c>
      <c r="M37" s="42">
        <f t="shared" si="29"/>
        <v>0</v>
      </c>
      <c r="N37" s="42">
        <f t="shared" si="31"/>
        <v>0</v>
      </c>
      <c r="O37" s="42">
        <f t="shared" si="32"/>
        <v>0</v>
      </c>
      <c r="Q37" s="37">
        <f t="shared" si="30"/>
        <v>-28600</v>
      </c>
      <c r="S37" s="45"/>
    </row>
    <row r="38" spans="3:19">
      <c r="C38" s="53"/>
      <c r="H38" s="41">
        <f t="shared" si="1"/>
        <v>-28600</v>
      </c>
      <c r="K38" s="42">
        <f t="shared" si="27"/>
        <v>28600</v>
      </c>
      <c r="L38" s="42">
        <f t="shared" si="28"/>
        <v>0</v>
      </c>
      <c r="M38" s="42">
        <f t="shared" si="29"/>
        <v>0</v>
      </c>
      <c r="N38" s="42">
        <f t="shared" si="31"/>
        <v>0</v>
      </c>
      <c r="O38" s="42">
        <f t="shared" si="32"/>
        <v>0</v>
      </c>
      <c r="Q38" s="37">
        <f t="shared" si="30"/>
        <v>-28600</v>
      </c>
      <c r="S38" s="45"/>
    </row>
    <row r="39" spans="3:19">
      <c r="C39" s="53"/>
      <c r="H39" s="41">
        <f t="shared" si="1"/>
        <v>-28600</v>
      </c>
      <c r="K39" s="42">
        <f t="shared" si="27"/>
        <v>28600</v>
      </c>
      <c r="L39" s="42">
        <f t="shared" si="28"/>
        <v>0</v>
      </c>
      <c r="M39" s="42">
        <f t="shared" si="29"/>
        <v>0</v>
      </c>
      <c r="N39" s="42">
        <f t="shared" si="31"/>
        <v>0</v>
      </c>
      <c r="O39" s="42">
        <f t="shared" si="32"/>
        <v>0</v>
      </c>
      <c r="Q39" s="37">
        <f t="shared" si="30"/>
        <v>-28600</v>
      </c>
      <c r="S39" s="45"/>
    </row>
    <row r="40" spans="3:19">
      <c r="C40" s="53"/>
      <c r="H40" s="41">
        <f t="shared" si="1"/>
        <v>-28600</v>
      </c>
      <c r="K40" s="42">
        <f t="shared" si="27"/>
        <v>28600</v>
      </c>
      <c r="L40" s="42">
        <f t="shared" si="28"/>
        <v>0</v>
      </c>
      <c r="M40" s="42">
        <f t="shared" si="29"/>
        <v>0</v>
      </c>
      <c r="N40" s="42">
        <f t="shared" si="31"/>
        <v>0</v>
      </c>
      <c r="O40" s="42">
        <f t="shared" si="32"/>
        <v>0</v>
      </c>
      <c r="Q40" s="37">
        <f t="shared" si="30"/>
        <v>-28600</v>
      </c>
      <c r="S40" s="45"/>
    </row>
    <row r="41" spans="3:19">
      <c r="C41" s="53"/>
      <c r="H41" s="41">
        <f t="shared" si="1"/>
        <v>-28600</v>
      </c>
      <c r="K41" s="42">
        <f t="shared" si="27"/>
        <v>28600</v>
      </c>
      <c r="L41" s="42">
        <f t="shared" si="28"/>
        <v>0</v>
      </c>
      <c r="M41" s="42">
        <f t="shared" si="29"/>
        <v>0</v>
      </c>
      <c r="N41" s="42">
        <f t="shared" si="31"/>
        <v>0</v>
      </c>
      <c r="O41" s="42">
        <f t="shared" si="32"/>
        <v>0</v>
      </c>
      <c r="Q41" s="37">
        <f t="shared" si="30"/>
        <v>-28600</v>
      </c>
      <c r="S41" s="45"/>
    </row>
    <row r="42" spans="3:19">
      <c r="C42" s="53"/>
      <c r="H42" s="41">
        <f t="shared" si="1"/>
        <v>-28600</v>
      </c>
      <c r="K42" s="42">
        <f t="shared" si="27"/>
        <v>28600</v>
      </c>
      <c r="L42" s="42">
        <f t="shared" si="28"/>
        <v>0</v>
      </c>
      <c r="M42" s="42">
        <f t="shared" si="29"/>
        <v>0</v>
      </c>
      <c r="N42" s="42">
        <f t="shared" si="31"/>
        <v>0</v>
      </c>
      <c r="O42" s="42">
        <f t="shared" si="32"/>
        <v>0</v>
      </c>
      <c r="Q42" s="37">
        <f t="shared" si="30"/>
        <v>-28600</v>
      </c>
      <c r="S42" s="45"/>
    </row>
    <row r="43" spans="3:19">
      <c r="C43" s="53"/>
      <c r="H43" s="41">
        <f t="shared" si="1"/>
        <v>-28600</v>
      </c>
      <c r="K43" s="42">
        <f t="shared" si="27"/>
        <v>28600</v>
      </c>
      <c r="L43" s="42">
        <f t="shared" si="28"/>
        <v>0</v>
      </c>
      <c r="M43" s="42">
        <f t="shared" si="29"/>
        <v>0</v>
      </c>
      <c r="N43" s="42">
        <f t="shared" si="31"/>
        <v>0</v>
      </c>
      <c r="O43" s="42">
        <f t="shared" si="32"/>
        <v>0</v>
      </c>
      <c r="Q43" s="37">
        <f t="shared" si="30"/>
        <v>-28600</v>
      </c>
      <c r="S43" s="45"/>
    </row>
    <row r="44" spans="3:19">
      <c r="C44" s="53"/>
      <c r="H44" s="41">
        <f t="shared" si="1"/>
        <v>-28600</v>
      </c>
      <c r="K44" s="42">
        <f t="shared" si="27"/>
        <v>28600</v>
      </c>
      <c r="L44" s="42">
        <f t="shared" si="28"/>
        <v>0</v>
      </c>
      <c r="M44" s="42">
        <f t="shared" si="29"/>
        <v>0</v>
      </c>
      <c r="N44" s="42">
        <f t="shared" si="31"/>
        <v>0</v>
      </c>
      <c r="O44" s="42">
        <f t="shared" si="32"/>
        <v>0</v>
      </c>
      <c r="Q44" s="37">
        <f t="shared" si="30"/>
        <v>-28600</v>
      </c>
      <c r="S44" s="45"/>
    </row>
    <row r="45" spans="3:19">
      <c r="C45" s="53"/>
      <c r="H45" s="41">
        <f t="shared" si="1"/>
        <v>-28600</v>
      </c>
      <c r="K45" s="42">
        <f t="shared" si="27"/>
        <v>28600</v>
      </c>
      <c r="L45" s="42">
        <f t="shared" si="28"/>
        <v>0</v>
      </c>
      <c r="M45" s="42">
        <f t="shared" si="29"/>
        <v>0</v>
      </c>
      <c r="N45" s="42">
        <f t="shared" si="31"/>
        <v>0</v>
      </c>
      <c r="O45" s="42">
        <f t="shared" si="32"/>
        <v>0</v>
      </c>
      <c r="Q45" s="37">
        <f t="shared" si="30"/>
        <v>-28600</v>
      </c>
      <c r="S45" s="45"/>
    </row>
    <row r="46" spans="3:19">
      <c r="C46" s="53"/>
      <c r="H46" s="41">
        <f t="shared" si="1"/>
        <v>-28600</v>
      </c>
      <c r="K46" s="42">
        <f t="shared" si="27"/>
        <v>28600</v>
      </c>
      <c r="L46" s="42">
        <f t="shared" si="28"/>
        <v>0</v>
      </c>
      <c r="M46" s="42">
        <f t="shared" si="29"/>
        <v>0</v>
      </c>
      <c r="N46" s="42">
        <f t="shared" si="31"/>
        <v>0</v>
      </c>
      <c r="O46" s="42">
        <f t="shared" si="32"/>
        <v>0</v>
      </c>
      <c r="Q46" s="37">
        <f t="shared" si="30"/>
        <v>-28600</v>
      </c>
      <c r="S46" s="45"/>
    </row>
    <row r="47" spans="3:19">
      <c r="C47" s="53"/>
      <c r="H47" s="41">
        <f t="shared" si="1"/>
        <v>-28600</v>
      </c>
      <c r="K47" s="42">
        <f t="shared" si="27"/>
        <v>28600</v>
      </c>
      <c r="L47" s="42">
        <f t="shared" si="28"/>
        <v>0</v>
      </c>
      <c r="M47" s="42">
        <f t="shared" si="29"/>
        <v>0</v>
      </c>
      <c r="N47" s="42">
        <f t="shared" si="31"/>
        <v>0</v>
      </c>
      <c r="O47" s="42">
        <f t="shared" si="32"/>
        <v>0</v>
      </c>
      <c r="Q47" s="37">
        <f t="shared" si="30"/>
        <v>-28600</v>
      </c>
      <c r="S47" s="45"/>
    </row>
    <row r="48" spans="3:19">
      <c r="C48" s="53"/>
      <c r="H48" s="41">
        <f t="shared" si="1"/>
        <v>-28600</v>
      </c>
      <c r="K48" s="42">
        <f t="shared" si="27"/>
        <v>28600</v>
      </c>
      <c r="L48" s="42">
        <f t="shared" si="28"/>
        <v>0</v>
      </c>
      <c r="M48" s="42">
        <f t="shared" si="29"/>
        <v>0</v>
      </c>
      <c r="N48" s="42">
        <f t="shared" si="31"/>
        <v>0</v>
      </c>
      <c r="O48" s="42">
        <f t="shared" si="32"/>
        <v>0</v>
      </c>
      <c r="Q48" s="37">
        <f t="shared" si="30"/>
        <v>-28600</v>
      </c>
      <c r="S48" s="45"/>
    </row>
    <row r="49" spans="3:19">
      <c r="C49" s="53"/>
      <c r="H49" s="41">
        <f t="shared" si="1"/>
        <v>-28600</v>
      </c>
      <c r="K49" s="42">
        <f t="shared" si="27"/>
        <v>28600</v>
      </c>
      <c r="L49" s="42">
        <f t="shared" si="28"/>
        <v>0</v>
      </c>
      <c r="M49" s="42">
        <f t="shared" si="29"/>
        <v>0</v>
      </c>
      <c r="N49" s="42">
        <f t="shared" si="31"/>
        <v>0</v>
      </c>
      <c r="O49" s="42">
        <f t="shared" si="32"/>
        <v>0</v>
      </c>
      <c r="Q49" s="37">
        <f t="shared" si="30"/>
        <v>-28600</v>
      </c>
      <c r="S49" s="45"/>
    </row>
    <row r="50" spans="3:19">
      <c r="C50" s="53"/>
      <c r="H50" s="41">
        <f t="shared" si="1"/>
        <v>-28600</v>
      </c>
      <c r="K50" s="42">
        <f t="shared" si="27"/>
        <v>28600</v>
      </c>
      <c r="L50" s="42">
        <f t="shared" si="28"/>
        <v>0</v>
      </c>
      <c r="M50" s="42">
        <f t="shared" si="29"/>
        <v>0</v>
      </c>
      <c r="N50" s="42">
        <f t="shared" si="31"/>
        <v>0</v>
      </c>
      <c r="O50" s="42">
        <f t="shared" si="32"/>
        <v>0</v>
      </c>
      <c r="Q50" s="37">
        <f t="shared" si="30"/>
        <v>-28600</v>
      </c>
      <c r="S50" s="45"/>
    </row>
    <row r="51" spans="3:19">
      <c r="C51" s="53"/>
      <c r="H51" s="41">
        <f t="shared" si="1"/>
        <v>-28600</v>
      </c>
      <c r="K51" s="42">
        <f t="shared" si="27"/>
        <v>28600</v>
      </c>
      <c r="L51" s="42">
        <f t="shared" si="28"/>
        <v>0</v>
      </c>
      <c r="M51" s="42">
        <f t="shared" si="29"/>
        <v>0</v>
      </c>
      <c r="N51" s="42">
        <f t="shared" si="31"/>
        <v>0</v>
      </c>
      <c r="O51" s="42">
        <f t="shared" si="32"/>
        <v>0</v>
      </c>
      <c r="Q51" s="37">
        <f t="shared" si="30"/>
        <v>-28600</v>
      </c>
      <c r="S51" s="45"/>
    </row>
    <row r="52" spans="3:19">
      <c r="C52" s="53"/>
      <c r="H52" s="41">
        <f t="shared" si="1"/>
        <v>-28600</v>
      </c>
      <c r="K52" s="42">
        <f t="shared" si="27"/>
        <v>28600</v>
      </c>
      <c r="L52" s="42">
        <f t="shared" si="28"/>
        <v>0</v>
      </c>
      <c r="M52" s="42">
        <f t="shared" si="29"/>
        <v>0</v>
      </c>
      <c r="N52" s="42">
        <f t="shared" si="31"/>
        <v>0</v>
      </c>
      <c r="O52" s="42">
        <f t="shared" si="32"/>
        <v>0</v>
      </c>
      <c r="Q52" s="37">
        <f t="shared" si="30"/>
        <v>-28600</v>
      </c>
      <c r="S52" s="45"/>
    </row>
    <row r="53" spans="3:19">
      <c r="C53" s="53"/>
      <c r="H53" s="41">
        <f t="shared" si="1"/>
        <v>-28600</v>
      </c>
      <c r="K53" s="42">
        <f t="shared" si="27"/>
        <v>28600</v>
      </c>
      <c r="L53" s="42">
        <f t="shared" si="28"/>
        <v>0</v>
      </c>
      <c r="M53" s="42">
        <f t="shared" si="29"/>
        <v>0</v>
      </c>
      <c r="N53" s="42">
        <f t="shared" si="31"/>
        <v>0</v>
      </c>
      <c r="O53" s="42">
        <f t="shared" si="32"/>
        <v>0</v>
      </c>
      <c r="Q53" s="37">
        <f t="shared" si="30"/>
        <v>-28600</v>
      </c>
      <c r="S53" s="45"/>
    </row>
    <row r="54" spans="3:19">
      <c r="C54" s="53"/>
      <c r="H54" s="41">
        <f t="shared" si="1"/>
        <v>-28600</v>
      </c>
      <c r="K54" s="42">
        <f t="shared" si="27"/>
        <v>28600</v>
      </c>
      <c r="L54" s="42">
        <f t="shared" si="28"/>
        <v>0</v>
      </c>
      <c r="M54" s="42">
        <f t="shared" si="29"/>
        <v>0</v>
      </c>
      <c r="N54" s="42">
        <f t="shared" si="31"/>
        <v>0</v>
      </c>
      <c r="O54" s="42">
        <f t="shared" si="32"/>
        <v>0</v>
      </c>
      <c r="Q54" s="37">
        <f t="shared" si="30"/>
        <v>-28600</v>
      </c>
      <c r="S54" s="45"/>
    </row>
    <row r="55" spans="3:19">
      <c r="C55" s="53"/>
      <c r="H55" s="41">
        <f t="shared" si="1"/>
        <v>-28600</v>
      </c>
      <c r="K55" s="42">
        <f t="shared" si="27"/>
        <v>28600</v>
      </c>
      <c r="L55" s="42">
        <f t="shared" si="28"/>
        <v>0</v>
      </c>
      <c r="M55" s="42">
        <f t="shared" si="29"/>
        <v>0</v>
      </c>
      <c r="N55" s="42">
        <f t="shared" si="31"/>
        <v>0</v>
      </c>
      <c r="O55" s="42">
        <f t="shared" si="32"/>
        <v>0</v>
      </c>
      <c r="Q55" s="37">
        <f t="shared" si="30"/>
        <v>-28600</v>
      </c>
      <c r="S55" s="45"/>
    </row>
    <row r="56" spans="3:19">
      <c r="C56" s="53"/>
      <c r="H56" s="41">
        <f t="shared" si="1"/>
        <v>-28600</v>
      </c>
      <c r="K56" s="42">
        <f t="shared" si="27"/>
        <v>28600</v>
      </c>
      <c r="L56" s="42">
        <f t="shared" si="28"/>
        <v>0</v>
      </c>
      <c r="M56" s="42">
        <f t="shared" si="29"/>
        <v>0</v>
      </c>
      <c r="N56" s="42">
        <f t="shared" si="31"/>
        <v>0</v>
      </c>
      <c r="O56" s="42">
        <f t="shared" si="32"/>
        <v>0</v>
      </c>
      <c r="Q56" s="37">
        <f t="shared" si="30"/>
        <v>-28600</v>
      </c>
      <c r="S56" s="45"/>
    </row>
    <row r="57" spans="3:19">
      <c r="C57" s="53"/>
      <c r="H57" s="41">
        <f t="shared" si="1"/>
        <v>-28600</v>
      </c>
      <c r="K57" s="42">
        <f t="shared" si="27"/>
        <v>28600</v>
      </c>
      <c r="L57" s="42">
        <f t="shared" si="28"/>
        <v>0</v>
      </c>
      <c r="M57" s="42">
        <f t="shared" si="29"/>
        <v>0</v>
      </c>
      <c r="N57" s="42">
        <f t="shared" si="31"/>
        <v>0</v>
      </c>
      <c r="O57" s="42">
        <f t="shared" si="32"/>
        <v>0</v>
      </c>
      <c r="Q57" s="37">
        <f t="shared" si="30"/>
        <v>-28600</v>
      </c>
      <c r="S57" s="45"/>
    </row>
    <row r="58" spans="3:19">
      <c r="C58" s="53"/>
      <c r="H58" s="41">
        <f t="shared" si="1"/>
        <v>-28600</v>
      </c>
      <c r="K58" s="42">
        <f t="shared" si="27"/>
        <v>28600</v>
      </c>
      <c r="L58" s="42">
        <f t="shared" si="28"/>
        <v>0</v>
      </c>
      <c r="M58" s="42">
        <f t="shared" si="29"/>
        <v>0</v>
      </c>
      <c r="N58" s="42">
        <f t="shared" si="31"/>
        <v>0</v>
      </c>
      <c r="O58" s="42">
        <f t="shared" si="32"/>
        <v>0</v>
      </c>
      <c r="Q58" s="37">
        <f t="shared" si="30"/>
        <v>-28600</v>
      </c>
      <c r="S58" s="45"/>
    </row>
    <row r="59" spans="3:19">
      <c r="C59" s="53"/>
      <c r="H59" s="41">
        <f t="shared" si="1"/>
        <v>-28600</v>
      </c>
      <c r="K59" s="42">
        <f t="shared" si="27"/>
        <v>28600</v>
      </c>
      <c r="L59" s="42">
        <f t="shared" si="28"/>
        <v>0</v>
      </c>
      <c r="M59" s="42">
        <f t="shared" si="29"/>
        <v>0</v>
      </c>
      <c r="N59" s="42">
        <f t="shared" si="31"/>
        <v>0</v>
      </c>
      <c r="O59" s="42">
        <f t="shared" si="32"/>
        <v>0</v>
      </c>
      <c r="Q59" s="37">
        <f t="shared" si="30"/>
        <v>-28600</v>
      </c>
      <c r="S59" s="45"/>
    </row>
    <row r="60" spans="3:19">
      <c r="C60" s="53"/>
      <c r="H60" s="41">
        <f t="shared" si="1"/>
        <v>-28600</v>
      </c>
      <c r="K60" s="42">
        <f t="shared" si="27"/>
        <v>28600</v>
      </c>
      <c r="L60" s="42">
        <f t="shared" si="28"/>
        <v>0</v>
      </c>
      <c r="M60" s="42">
        <f t="shared" si="29"/>
        <v>0</v>
      </c>
      <c r="N60" s="42">
        <f t="shared" si="31"/>
        <v>0</v>
      </c>
      <c r="O60" s="42">
        <f t="shared" si="32"/>
        <v>0</v>
      </c>
      <c r="Q60" s="37">
        <f t="shared" si="30"/>
        <v>-28600</v>
      </c>
      <c r="S60" s="45"/>
    </row>
    <row r="61" spans="3:19">
      <c r="C61" s="53"/>
      <c r="H61" s="41">
        <f t="shared" si="1"/>
        <v>-28600</v>
      </c>
      <c r="K61" s="42">
        <f t="shared" ref="K61:K123" si="33">(26-I61)*1100</f>
        <v>28600</v>
      </c>
      <c r="L61" s="42">
        <f t="shared" ref="L61:L123" si="34">((1192.4*I61)*0.25)</f>
        <v>0</v>
      </c>
      <c r="M61" s="42">
        <f t="shared" ref="M61:M123" si="35">((1192.4*I61)*0.4)</f>
        <v>0</v>
      </c>
      <c r="N61" s="42">
        <f t="shared" si="31"/>
        <v>0</v>
      </c>
      <c r="O61" s="42">
        <f t="shared" si="32"/>
        <v>0</v>
      </c>
      <c r="Q61" s="37">
        <f t="shared" ref="Q61:Q77" si="36">J61+L61+M61+N61+O61-K61-P61</f>
        <v>-28600</v>
      </c>
      <c r="S61" s="45"/>
    </row>
    <row r="62" spans="3:19">
      <c r="C62" s="53"/>
      <c r="H62" s="41">
        <f t="shared" si="1"/>
        <v>-28600</v>
      </c>
      <c r="K62" s="42">
        <f t="shared" si="33"/>
        <v>28600</v>
      </c>
      <c r="L62" s="42">
        <f t="shared" si="34"/>
        <v>0</v>
      </c>
      <c r="M62" s="42">
        <f t="shared" si="35"/>
        <v>0</v>
      </c>
      <c r="N62" s="42">
        <f t="shared" ref="N62:N93" si="37">F62*0.03</f>
        <v>0</v>
      </c>
      <c r="O62" s="42">
        <f t="shared" ref="O62:O93" si="38">G62*0.03</f>
        <v>0</v>
      </c>
      <c r="Q62" s="37">
        <f t="shared" si="36"/>
        <v>-28600</v>
      </c>
      <c r="S62" s="45"/>
    </row>
    <row r="63" spans="3:19">
      <c r="C63" s="53"/>
      <c r="H63" s="41">
        <f t="shared" ref="H63:H126" si="39">J63-K63+L63+M63+N63+O63-P63</f>
        <v>-28600</v>
      </c>
      <c r="K63" s="42">
        <f t="shared" si="33"/>
        <v>28600</v>
      </c>
      <c r="L63" s="42">
        <f t="shared" si="34"/>
        <v>0</v>
      </c>
      <c r="M63" s="42">
        <f t="shared" si="35"/>
        <v>0</v>
      </c>
      <c r="N63" s="42">
        <f t="shared" si="37"/>
        <v>0</v>
      </c>
      <c r="O63" s="42">
        <f t="shared" si="38"/>
        <v>0</v>
      </c>
      <c r="Q63" s="37">
        <f t="shared" si="36"/>
        <v>-28600</v>
      </c>
      <c r="S63" s="45"/>
    </row>
    <row r="64" spans="3:19">
      <c r="C64" s="53"/>
      <c r="H64" s="41">
        <f t="shared" si="39"/>
        <v>-28600</v>
      </c>
      <c r="K64" s="42">
        <f t="shared" si="33"/>
        <v>28600</v>
      </c>
      <c r="L64" s="42">
        <f t="shared" si="34"/>
        <v>0</v>
      </c>
      <c r="M64" s="42">
        <f t="shared" si="35"/>
        <v>0</v>
      </c>
      <c r="N64" s="42">
        <f t="shared" si="37"/>
        <v>0</v>
      </c>
      <c r="O64" s="42">
        <f t="shared" si="38"/>
        <v>0</v>
      </c>
      <c r="Q64" s="37">
        <f t="shared" si="36"/>
        <v>-28600</v>
      </c>
      <c r="S64" s="45"/>
    </row>
    <row r="65" spans="3:19">
      <c r="C65" s="53"/>
      <c r="H65" s="41">
        <f t="shared" si="39"/>
        <v>-28600</v>
      </c>
      <c r="K65" s="42">
        <f t="shared" si="33"/>
        <v>28600</v>
      </c>
      <c r="L65" s="42">
        <f t="shared" si="34"/>
        <v>0</v>
      </c>
      <c r="M65" s="42">
        <f t="shared" si="35"/>
        <v>0</v>
      </c>
      <c r="N65" s="42">
        <f t="shared" si="37"/>
        <v>0</v>
      </c>
      <c r="O65" s="42">
        <f t="shared" si="38"/>
        <v>0</v>
      </c>
      <c r="Q65" s="37">
        <f t="shared" si="36"/>
        <v>-28600</v>
      </c>
      <c r="S65" s="45"/>
    </row>
    <row r="66" spans="3:19">
      <c r="C66" s="53"/>
      <c r="H66" s="41">
        <f t="shared" si="39"/>
        <v>-28600</v>
      </c>
      <c r="K66" s="42">
        <f t="shared" si="33"/>
        <v>28600</v>
      </c>
      <c r="L66" s="42">
        <f t="shared" si="34"/>
        <v>0</v>
      </c>
      <c r="M66" s="42">
        <f t="shared" si="35"/>
        <v>0</v>
      </c>
      <c r="N66" s="42">
        <f t="shared" si="37"/>
        <v>0</v>
      </c>
      <c r="O66" s="42">
        <f t="shared" si="38"/>
        <v>0</v>
      </c>
      <c r="Q66" s="37">
        <f t="shared" si="36"/>
        <v>-28600</v>
      </c>
      <c r="S66" s="45"/>
    </row>
    <row r="67" spans="3:19">
      <c r="C67" s="53"/>
      <c r="H67" s="41">
        <f t="shared" si="39"/>
        <v>-28600</v>
      </c>
      <c r="K67" s="42">
        <f t="shared" si="33"/>
        <v>28600</v>
      </c>
      <c r="L67" s="42">
        <f t="shared" si="34"/>
        <v>0</v>
      </c>
      <c r="M67" s="42">
        <f t="shared" si="35"/>
        <v>0</v>
      </c>
      <c r="N67" s="42">
        <f t="shared" si="37"/>
        <v>0</v>
      </c>
      <c r="O67" s="42">
        <f t="shared" si="38"/>
        <v>0</v>
      </c>
      <c r="Q67" s="37">
        <f t="shared" si="36"/>
        <v>-28600</v>
      </c>
      <c r="S67" s="45"/>
    </row>
    <row r="68" spans="3:19">
      <c r="C68" s="53"/>
      <c r="H68" s="41">
        <f t="shared" si="39"/>
        <v>-28600</v>
      </c>
      <c r="K68" s="42">
        <f t="shared" si="33"/>
        <v>28600</v>
      </c>
      <c r="L68" s="42">
        <f t="shared" si="34"/>
        <v>0</v>
      </c>
      <c r="M68" s="42">
        <f t="shared" si="35"/>
        <v>0</v>
      </c>
      <c r="N68" s="42">
        <f t="shared" si="37"/>
        <v>0</v>
      </c>
      <c r="O68" s="42">
        <f t="shared" si="38"/>
        <v>0</v>
      </c>
      <c r="Q68" s="37">
        <f t="shared" si="36"/>
        <v>-28600</v>
      </c>
      <c r="S68" s="45"/>
    </row>
    <row r="69" spans="3:19">
      <c r="C69" s="53"/>
      <c r="H69" s="41">
        <f t="shared" si="39"/>
        <v>-28600</v>
      </c>
      <c r="K69" s="42">
        <f t="shared" si="33"/>
        <v>28600</v>
      </c>
      <c r="L69" s="42">
        <f t="shared" si="34"/>
        <v>0</v>
      </c>
      <c r="M69" s="42">
        <f t="shared" si="35"/>
        <v>0</v>
      </c>
      <c r="N69" s="42">
        <f t="shared" si="37"/>
        <v>0</v>
      </c>
      <c r="O69" s="42">
        <f t="shared" si="38"/>
        <v>0</v>
      </c>
      <c r="Q69" s="37">
        <f t="shared" si="36"/>
        <v>-28600</v>
      </c>
      <c r="S69" s="45"/>
    </row>
    <row r="70" spans="3:19">
      <c r="C70" s="53"/>
      <c r="H70" s="41">
        <f t="shared" si="39"/>
        <v>-28600</v>
      </c>
      <c r="K70" s="42">
        <f t="shared" si="33"/>
        <v>28600</v>
      </c>
      <c r="L70" s="42">
        <f t="shared" si="34"/>
        <v>0</v>
      </c>
      <c r="M70" s="42">
        <f t="shared" si="35"/>
        <v>0</v>
      </c>
      <c r="N70" s="42">
        <f t="shared" si="37"/>
        <v>0</v>
      </c>
      <c r="O70" s="42">
        <f t="shared" si="38"/>
        <v>0</v>
      </c>
      <c r="Q70" s="37">
        <f t="shared" si="36"/>
        <v>-28600</v>
      </c>
      <c r="S70" s="45"/>
    </row>
    <row r="71" spans="3:19">
      <c r="C71" s="53"/>
      <c r="H71" s="41">
        <f t="shared" si="39"/>
        <v>-28600</v>
      </c>
      <c r="K71" s="42">
        <f t="shared" si="33"/>
        <v>28600</v>
      </c>
      <c r="L71" s="42">
        <f t="shared" si="34"/>
        <v>0</v>
      </c>
      <c r="M71" s="42">
        <f t="shared" si="35"/>
        <v>0</v>
      </c>
      <c r="N71" s="42">
        <f t="shared" si="37"/>
        <v>0</v>
      </c>
      <c r="O71" s="42">
        <f t="shared" si="38"/>
        <v>0</v>
      </c>
      <c r="Q71" s="37">
        <f t="shared" si="36"/>
        <v>-28600</v>
      </c>
      <c r="S71" s="45"/>
    </row>
    <row r="72" spans="3:19">
      <c r="C72" s="53"/>
      <c r="H72" s="41">
        <f t="shared" si="39"/>
        <v>-28600</v>
      </c>
      <c r="K72" s="42">
        <f t="shared" si="33"/>
        <v>28600</v>
      </c>
      <c r="L72" s="42">
        <f t="shared" si="34"/>
        <v>0</v>
      </c>
      <c r="M72" s="42">
        <f t="shared" si="35"/>
        <v>0</v>
      </c>
      <c r="N72" s="42">
        <f t="shared" si="37"/>
        <v>0</v>
      </c>
      <c r="O72" s="42">
        <f t="shared" si="38"/>
        <v>0</v>
      </c>
      <c r="Q72" s="37">
        <f t="shared" si="36"/>
        <v>-28600</v>
      </c>
      <c r="S72" s="45"/>
    </row>
    <row r="73" spans="3:19">
      <c r="C73" s="53"/>
      <c r="H73" s="41">
        <f t="shared" si="39"/>
        <v>-28600</v>
      </c>
      <c r="K73" s="42">
        <f t="shared" si="33"/>
        <v>28600</v>
      </c>
      <c r="L73" s="42">
        <f t="shared" si="34"/>
        <v>0</v>
      </c>
      <c r="M73" s="42">
        <f t="shared" si="35"/>
        <v>0</v>
      </c>
      <c r="N73" s="42">
        <f t="shared" si="37"/>
        <v>0</v>
      </c>
      <c r="O73" s="42">
        <f t="shared" si="38"/>
        <v>0</v>
      </c>
      <c r="Q73" s="37">
        <f t="shared" si="36"/>
        <v>-28600</v>
      </c>
      <c r="S73" s="45"/>
    </row>
    <row r="74" spans="3:19">
      <c r="C74" s="53"/>
      <c r="H74" s="41">
        <f t="shared" si="39"/>
        <v>-28600</v>
      </c>
      <c r="K74" s="42">
        <f t="shared" si="33"/>
        <v>28600</v>
      </c>
      <c r="L74" s="42">
        <f t="shared" si="34"/>
        <v>0</v>
      </c>
      <c r="M74" s="42">
        <f t="shared" si="35"/>
        <v>0</v>
      </c>
      <c r="N74" s="42">
        <f t="shared" si="37"/>
        <v>0</v>
      </c>
      <c r="O74" s="42">
        <f t="shared" si="38"/>
        <v>0</v>
      </c>
      <c r="Q74" s="37">
        <f t="shared" si="36"/>
        <v>-28600</v>
      </c>
      <c r="S74" s="45"/>
    </row>
    <row r="75" spans="3:19">
      <c r="C75" s="53"/>
      <c r="H75" s="41">
        <f t="shared" si="39"/>
        <v>-28600</v>
      </c>
      <c r="K75" s="42">
        <f t="shared" si="33"/>
        <v>28600</v>
      </c>
      <c r="L75" s="42">
        <f t="shared" si="34"/>
        <v>0</v>
      </c>
      <c r="M75" s="42">
        <f t="shared" si="35"/>
        <v>0</v>
      </c>
      <c r="N75" s="42">
        <f t="shared" si="37"/>
        <v>0</v>
      </c>
      <c r="O75" s="42">
        <f t="shared" si="38"/>
        <v>0</v>
      </c>
      <c r="Q75" s="37">
        <f t="shared" si="36"/>
        <v>-28600</v>
      </c>
      <c r="S75" s="45"/>
    </row>
    <row r="76" spans="3:19">
      <c r="C76" s="53"/>
      <c r="H76" s="41">
        <f t="shared" si="39"/>
        <v>-28600</v>
      </c>
      <c r="K76" s="42">
        <f t="shared" si="33"/>
        <v>28600</v>
      </c>
      <c r="L76" s="42">
        <f t="shared" si="34"/>
        <v>0</v>
      </c>
      <c r="M76" s="42">
        <f t="shared" si="35"/>
        <v>0</v>
      </c>
      <c r="N76" s="42">
        <f t="shared" si="37"/>
        <v>0</v>
      </c>
      <c r="O76" s="42">
        <f t="shared" si="38"/>
        <v>0</v>
      </c>
      <c r="Q76" s="37">
        <f t="shared" si="36"/>
        <v>-28600</v>
      </c>
      <c r="S76" s="45"/>
    </row>
    <row r="77" spans="3:19">
      <c r="C77" s="53"/>
      <c r="H77" s="41">
        <f t="shared" si="39"/>
        <v>-28600</v>
      </c>
      <c r="K77" s="42">
        <f t="shared" si="33"/>
        <v>28600</v>
      </c>
      <c r="L77" s="42">
        <f t="shared" si="34"/>
        <v>0</v>
      </c>
      <c r="M77" s="42">
        <f t="shared" si="35"/>
        <v>0</v>
      </c>
      <c r="N77" s="42">
        <f t="shared" si="37"/>
        <v>0</v>
      </c>
      <c r="O77" s="42">
        <f t="shared" si="38"/>
        <v>0</v>
      </c>
      <c r="Q77" s="37">
        <f t="shared" si="36"/>
        <v>-28600</v>
      </c>
      <c r="S77" s="45"/>
    </row>
    <row r="78" spans="3:19">
      <c r="C78" s="53"/>
      <c r="H78" s="41">
        <f t="shared" si="39"/>
        <v>-28600</v>
      </c>
      <c r="K78" s="42">
        <f t="shared" si="33"/>
        <v>28600</v>
      </c>
      <c r="L78" s="42">
        <f t="shared" si="34"/>
        <v>0</v>
      </c>
      <c r="M78" s="42">
        <f t="shared" si="35"/>
        <v>0</v>
      </c>
      <c r="N78" s="42">
        <f t="shared" si="37"/>
        <v>0</v>
      </c>
      <c r="O78" s="42">
        <f t="shared" si="38"/>
        <v>0</v>
      </c>
      <c r="S78" s="45"/>
    </row>
    <row r="79" spans="3:19">
      <c r="C79" s="53"/>
      <c r="H79" s="41">
        <f t="shared" si="39"/>
        <v>-28600</v>
      </c>
      <c r="K79" s="42">
        <f t="shared" si="33"/>
        <v>28600</v>
      </c>
      <c r="L79" s="42">
        <f t="shared" si="34"/>
        <v>0</v>
      </c>
      <c r="M79" s="42">
        <f t="shared" si="35"/>
        <v>0</v>
      </c>
      <c r="N79" s="42">
        <f t="shared" si="37"/>
        <v>0</v>
      </c>
      <c r="O79" s="42">
        <f t="shared" si="38"/>
        <v>0</v>
      </c>
      <c r="S79" s="45"/>
    </row>
    <row r="80" spans="3:19">
      <c r="C80" s="53"/>
      <c r="H80" s="41">
        <f t="shared" si="39"/>
        <v>-28600</v>
      </c>
      <c r="K80" s="42">
        <f t="shared" si="33"/>
        <v>28600</v>
      </c>
      <c r="L80" s="42">
        <f t="shared" si="34"/>
        <v>0</v>
      </c>
      <c r="M80" s="42">
        <f t="shared" si="35"/>
        <v>0</v>
      </c>
      <c r="N80" s="42">
        <f t="shared" si="37"/>
        <v>0</v>
      </c>
      <c r="O80" s="42">
        <f t="shared" si="38"/>
        <v>0</v>
      </c>
      <c r="S80" s="45"/>
    </row>
    <row r="81" spans="3:19">
      <c r="C81" s="53"/>
      <c r="H81" s="41">
        <f t="shared" si="39"/>
        <v>-28600</v>
      </c>
      <c r="K81" s="42">
        <f t="shared" si="33"/>
        <v>28600</v>
      </c>
      <c r="L81" s="42">
        <f t="shared" si="34"/>
        <v>0</v>
      </c>
      <c r="M81" s="42">
        <f t="shared" si="35"/>
        <v>0</v>
      </c>
      <c r="N81" s="42">
        <f t="shared" si="37"/>
        <v>0</v>
      </c>
      <c r="O81" s="42">
        <f t="shared" si="38"/>
        <v>0</v>
      </c>
      <c r="S81" s="45"/>
    </row>
    <row r="82" spans="3:19">
      <c r="C82" s="53"/>
      <c r="H82" s="41">
        <f t="shared" si="39"/>
        <v>-28600</v>
      </c>
      <c r="K82" s="42">
        <f t="shared" si="33"/>
        <v>28600</v>
      </c>
      <c r="L82" s="42">
        <f t="shared" si="34"/>
        <v>0</v>
      </c>
      <c r="M82" s="42">
        <f t="shared" si="35"/>
        <v>0</v>
      </c>
      <c r="N82" s="42">
        <f t="shared" si="37"/>
        <v>0</v>
      </c>
      <c r="O82" s="42">
        <f t="shared" si="38"/>
        <v>0</v>
      </c>
      <c r="S82" s="45"/>
    </row>
    <row r="83" spans="3:19">
      <c r="C83" s="53"/>
      <c r="H83" s="41">
        <f t="shared" si="39"/>
        <v>-28600</v>
      </c>
      <c r="K83" s="42">
        <f t="shared" si="33"/>
        <v>28600</v>
      </c>
      <c r="L83" s="42">
        <f t="shared" si="34"/>
        <v>0</v>
      </c>
      <c r="M83" s="42">
        <f t="shared" si="35"/>
        <v>0</v>
      </c>
      <c r="N83" s="42">
        <f t="shared" si="37"/>
        <v>0</v>
      </c>
      <c r="O83" s="42">
        <f t="shared" si="38"/>
        <v>0</v>
      </c>
      <c r="S83" s="45"/>
    </row>
    <row r="84" spans="3:19">
      <c r="C84" s="53"/>
      <c r="H84" s="41">
        <f t="shared" si="39"/>
        <v>-28600</v>
      </c>
      <c r="K84" s="42">
        <f t="shared" si="33"/>
        <v>28600</v>
      </c>
      <c r="L84" s="42">
        <f t="shared" si="34"/>
        <v>0</v>
      </c>
      <c r="M84" s="42">
        <f t="shared" si="35"/>
        <v>0</v>
      </c>
      <c r="N84" s="42">
        <f t="shared" si="37"/>
        <v>0</v>
      </c>
      <c r="O84" s="42">
        <f t="shared" si="38"/>
        <v>0</v>
      </c>
      <c r="S84" s="45"/>
    </row>
    <row r="85" spans="3:19">
      <c r="C85" s="53"/>
      <c r="H85" s="41">
        <f t="shared" si="39"/>
        <v>-28600</v>
      </c>
      <c r="K85" s="42">
        <f t="shared" si="33"/>
        <v>28600</v>
      </c>
      <c r="L85" s="42">
        <f t="shared" si="34"/>
        <v>0</v>
      </c>
      <c r="M85" s="42">
        <f t="shared" si="35"/>
        <v>0</v>
      </c>
      <c r="N85" s="42">
        <f t="shared" si="37"/>
        <v>0</v>
      </c>
      <c r="O85" s="42">
        <f t="shared" si="38"/>
        <v>0</v>
      </c>
      <c r="S85" s="45"/>
    </row>
    <row r="86" spans="3:19">
      <c r="C86" s="53"/>
      <c r="H86" s="41">
        <f t="shared" si="39"/>
        <v>-28600</v>
      </c>
      <c r="K86" s="42">
        <f t="shared" si="33"/>
        <v>28600</v>
      </c>
      <c r="L86" s="42">
        <f t="shared" si="34"/>
        <v>0</v>
      </c>
      <c r="M86" s="42">
        <f t="shared" si="35"/>
        <v>0</v>
      </c>
      <c r="N86" s="42">
        <f t="shared" si="37"/>
        <v>0</v>
      </c>
      <c r="O86" s="42">
        <f t="shared" si="38"/>
        <v>0</v>
      </c>
      <c r="S86" s="45"/>
    </row>
    <row r="87" spans="3:19">
      <c r="C87" s="53"/>
      <c r="H87" s="41">
        <f t="shared" si="39"/>
        <v>-28600</v>
      </c>
      <c r="K87" s="42">
        <f t="shared" si="33"/>
        <v>28600</v>
      </c>
      <c r="L87" s="42">
        <f t="shared" si="34"/>
        <v>0</v>
      </c>
      <c r="M87" s="42">
        <f t="shared" si="35"/>
        <v>0</v>
      </c>
      <c r="N87" s="42">
        <f t="shared" si="37"/>
        <v>0</v>
      </c>
      <c r="O87" s="42">
        <f t="shared" si="38"/>
        <v>0</v>
      </c>
      <c r="S87" s="45"/>
    </row>
    <row r="88" spans="3:19">
      <c r="C88" s="53"/>
      <c r="H88" s="41">
        <f t="shared" si="39"/>
        <v>-28600</v>
      </c>
      <c r="K88" s="42">
        <f t="shared" si="33"/>
        <v>28600</v>
      </c>
      <c r="L88" s="42">
        <f t="shared" si="34"/>
        <v>0</v>
      </c>
      <c r="M88" s="42">
        <f t="shared" si="35"/>
        <v>0</v>
      </c>
      <c r="N88" s="42">
        <f t="shared" si="37"/>
        <v>0</v>
      </c>
      <c r="O88" s="42">
        <f t="shared" si="38"/>
        <v>0</v>
      </c>
      <c r="S88" s="45"/>
    </row>
    <row r="89" spans="3:19">
      <c r="C89" s="53"/>
      <c r="H89" s="41">
        <f t="shared" si="39"/>
        <v>-28600</v>
      </c>
      <c r="K89" s="42">
        <f t="shared" si="33"/>
        <v>28600</v>
      </c>
      <c r="L89" s="42">
        <f t="shared" si="34"/>
        <v>0</v>
      </c>
      <c r="M89" s="42">
        <f t="shared" si="35"/>
        <v>0</v>
      </c>
      <c r="N89" s="42">
        <f t="shared" si="37"/>
        <v>0</v>
      </c>
      <c r="O89" s="42">
        <f t="shared" si="38"/>
        <v>0</v>
      </c>
      <c r="S89" s="45"/>
    </row>
    <row r="90" spans="3:19">
      <c r="C90" s="53"/>
      <c r="H90" s="41">
        <f t="shared" si="39"/>
        <v>-28600</v>
      </c>
      <c r="K90" s="42">
        <f t="shared" si="33"/>
        <v>28600</v>
      </c>
      <c r="L90" s="42">
        <f t="shared" si="34"/>
        <v>0</v>
      </c>
      <c r="M90" s="42">
        <f t="shared" si="35"/>
        <v>0</v>
      </c>
      <c r="N90" s="42">
        <f t="shared" si="37"/>
        <v>0</v>
      </c>
      <c r="O90" s="42">
        <f t="shared" si="38"/>
        <v>0</v>
      </c>
      <c r="S90" s="45"/>
    </row>
    <row r="91" spans="3:19">
      <c r="C91" s="53"/>
      <c r="H91" s="41">
        <f t="shared" si="39"/>
        <v>-28600</v>
      </c>
      <c r="K91" s="42">
        <f t="shared" si="33"/>
        <v>28600</v>
      </c>
      <c r="L91" s="42">
        <f t="shared" si="34"/>
        <v>0</v>
      </c>
      <c r="M91" s="42">
        <f t="shared" si="35"/>
        <v>0</v>
      </c>
      <c r="N91" s="42">
        <f t="shared" si="37"/>
        <v>0</v>
      </c>
      <c r="O91" s="42">
        <f t="shared" si="38"/>
        <v>0</v>
      </c>
      <c r="S91" s="45"/>
    </row>
    <row r="92" spans="3:19">
      <c r="C92" s="53"/>
      <c r="H92" s="41">
        <f t="shared" si="39"/>
        <v>-28600</v>
      </c>
      <c r="K92" s="42">
        <f t="shared" si="33"/>
        <v>28600</v>
      </c>
      <c r="L92" s="42">
        <f t="shared" si="34"/>
        <v>0</v>
      </c>
      <c r="M92" s="42">
        <f t="shared" si="35"/>
        <v>0</v>
      </c>
      <c r="N92" s="42">
        <f t="shared" si="37"/>
        <v>0</v>
      </c>
      <c r="O92" s="42">
        <f t="shared" si="38"/>
        <v>0</v>
      </c>
      <c r="S92" s="45"/>
    </row>
    <row r="93" spans="3:19">
      <c r="C93" s="53"/>
      <c r="H93" s="41">
        <f t="shared" si="39"/>
        <v>-28600</v>
      </c>
      <c r="K93" s="42">
        <f t="shared" si="33"/>
        <v>28600</v>
      </c>
      <c r="L93" s="42">
        <f t="shared" si="34"/>
        <v>0</v>
      </c>
      <c r="M93" s="42">
        <f t="shared" si="35"/>
        <v>0</v>
      </c>
      <c r="N93" s="42">
        <f t="shared" si="37"/>
        <v>0</v>
      </c>
      <c r="O93" s="42">
        <f t="shared" si="38"/>
        <v>0</v>
      </c>
      <c r="S93" s="45"/>
    </row>
    <row r="94" spans="3:19">
      <c r="C94" s="53"/>
      <c r="H94" s="41">
        <f t="shared" si="39"/>
        <v>-28600</v>
      </c>
      <c r="K94" s="42">
        <f t="shared" si="33"/>
        <v>28600</v>
      </c>
      <c r="L94" s="42">
        <f t="shared" si="34"/>
        <v>0</v>
      </c>
      <c r="M94" s="42">
        <f t="shared" si="35"/>
        <v>0</v>
      </c>
      <c r="N94" s="42">
        <f t="shared" ref="N94:N123" si="40">F94*0.03</f>
        <v>0</v>
      </c>
      <c r="O94" s="42">
        <f t="shared" ref="O94:O123" si="41">G94*0.03</f>
        <v>0</v>
      </c>
      <c r="S94" s="45"/>
    </row>
    <row r="95" spans="3:19">
      <c r="C95" s="53"/>
      <c r="H95" s="41">
        <f t="shared" si="39"/>
        <v>-28600</v>
      </c>
      <c r="K95" s="42">
        <f t="shared" si="33"/>
        <v>28600</v>
      </c>
      <c r="L95" s="42">
        <f t="shared" si="34"/>
        <v>0</v>
      </c>
      <c r="M95" s="42">
        <f t="shared" si="35"/>
        <v>0</v>
      </c>
      <c r="N95" s="42">
        <f t="shared" si="40"/>
        <v>0</v>
      </c>
      <c r="O95" s="42">
        <f t="shared" si="41"/>
        <v>0</v>
      </c>
      <c r="S95" s="45"/>
    </row>
    <row r="96" spans="3:19">
      <c r="C96" s="53"/>
      <c r="H96" s="41">
        <f t="shared" si="39"/>
        <v>-28600</v>
      </c>
      <c r="K96" s="42">
        <f t="shared" si="33"/>
        <v>28600</v>
      </c>
      <c r="L96" s="42">
        <f t="shared" si="34"/>
        <v>0</v>
      </c>
      <c r="M96" s="42">
        <f t="shared" si="35"/>
        <v>0</v>
      </c>
      <c r="N96" s="42">
        <f t="shared" si="40"/>
        <v>0</v>
      </c>
      <c r="O96" s="42">
        <f t="shared" si="41"/>
        <v>0</v>
      </c>
      <c r="S96" s="45"/>
    </row>
    <row r="97" spans="3:19">
      <c r="C97" s="53"/>
      <c r="H97" s="41">
        <f t="shared" si="39"/>
        <v>-28600</v>
      </c>
      <c r="K97" s="42">
        <f t="shared" si="33"/>
        <v>28600</v>
      </c>
      <c r="L97" s="42">
        <f t="shared" si="34"/>
        <v>0</v>
      </c>
      <c r="M97" s="42">
        <f t="shared" si="35"/>
        <v>0</v>
      </c>
      <c r="N97" s="42">
        <f t="shared" si="40"/>
        <v>0</v>
      </c>
      <c r="O97" s="42">
        <f t="shared" si="41"/>
        <v>0</v>
      </c>
      <c r="S97" s="45"/>
    </row>
    <row r="98" spans="3:19">
      <c r="C98" s="53"/>
      <c r="H98" s="41">
        <f t="shared" si="39"/>
        <v>-28600</v>
      </c>
      <c r="K98" s="42">
        <f t="shared" si="33"/>
        <v>28600</v>
      </c>
      <c r="L98" s="42">
        <f t="shared" si="34"/>
        <v>0</v>
      </c>
      <c r="M98" s="42">
        <f t="shared" si="35"/>
        <v>0</v>
      </c>
      <c r="N98" s="42">
        <f t="shared" si="40"/>
        <v>0</v>
      </c>
      <c r="O98" s="42">
        <f t="shared" si="41"/>
        <v>0</v>
      </c>
      <c r="S98" s="45"/>
    </row>
    <row r="99" spans="3:19">
      <c r="C99" s="53"/>
      <c r="H99" s="41">
        <f t="shared" si="39"/>
        <v>-28600</v>
      </c>
      <c r="K99" s="42">
        <f t="shared" si="33"/>
        <v>28600</v>
      </c>
      <c r="L99" s="42">
        <f t="shared" si="34"/>
        <v>0</v>
      </c>
      <c r="M99" s="42">
        <f t="shared" si="35"/>
        <v>0</v>
      </c>
      <c r="N99" s="42">
        <f t="shared" si="40"/>
        <v>0</v>
      </c>
      <c r="O99" s="42">
        <f t="shared" si="41"/>
        <v>0</v>
      </c>
      <c r="S99" s="45"/>
    </row>
    <row r="100" spans="3:19">
      <c r="C100" s="53"/>
      <c r="H100" s="41">
        <f t="shared" si="39"/>
        <v>-28600</v>
      </c>
      <c r="K100" s="42">
        <f t="shared" si="33"/>
        <v>28600</v>
      </c>
      <c r="L100" s="42">
        <f t="shared" si="34"/>
        <v>0</v>
      </c>
      <c r="M100" s="42">
        <f t="shared" si="35"/>
        <v>0</v>
      </c>
      <c r="N100" s="42">
        <f t="shared" si="40"/>
        <v>0</v>
      </c>
      <c r="O100" s="42">
        <f t="shared" si="41"/>
        <v>0</v>
      </c>
      <c r="S100" s="45"/>
    </row>
    <row r="101" spans="3:19">
      <c r="C101" s="53"/>
      <c r="H101" s="41">
        <f t="shared" si="39"/>
        <v>-28600</v>
      </c>
      <c r="K101" s="42">
        <f t="shared" si="33"/>
        <v>28600</v>
      </c>
      <c r="L101" s="42">
        <f t="shared" si="34"/>
        <v>0</v>
      </c>
      <c r="M101" s="42">
        <f t="shared" si="35"/>
        <v>0</v>
      </c>
      <c r="N101" s="42">
        <f t="shared" si="40"/>
        <v>0</v>
      </c>
      <c r="O101" s="42">
        <f t="shared" si="41"/>
        <v>0</v>
      </c>
      <c r="S101" s="45"/>
    </row>
    <row r="102" spans="3:19">
      <c r="C102" s="53"/>
      <c r="H102" s="41">
        <f t="shared" si="39"/>
        <v>-28600</v>
      </c>
      <c r="K102" s="42">
        <f t="shared" si="33"/>
        <v>28600</v>
      </c>
      <c r="L102" s="42">
        <f t="shared" si="34"/>
        <v>0</v>
      </c>
      <c r="M102" s="42">
        <f t="shared" si="35"/>
        <v>0</v>
      </c>
      <c r="N102" s="42">
        <f t="shared" si="40"/>
        <v>0</v>
      </c>
      <c r="O102" s="42">
        <f t="shared" si="41"/>
        <v>0</v>
      </c>
      <c r="S102" s="45"/>
    </row>
    <row r="103" spans="3:19">
      <c r="C103" s="53"/>
      <c r="H103" s="41">
        <f t="shared" si="39"/>
        <v>-28600</v>
      </c>
      <c r="K103" s="42">
        <f t="shared" si="33"/>
        <v>28600</v>
      </c>
      <c r="L103" s="42">
        <f t="shared" si="34"/>
        <v>0</v>
      </c>
      <c r="M103" s="42">
        <f t="shared" si="35"/>
        <v>0</v>
      </c>
      <c r="N103" s="42">
        <f t="shared" si="40"/>
        <v>0</v>
      </c>
      <c r="O103" s="42">
        <f t="shared" si="41"/>
        <v>0</v>
      </c>
      <c r="S103" s="45"/>
    </row>
    <row r="104" spans="3:19">
      <c r="C104" s="53"/>
      <c r="H104" s="41">
        <f t="shared" si="39"/>
        <v>-28600</v>
      </c>
      <c r="K104" s="42">
        <f t="shared" si="33"/>
        <v>28600</v>
      </c>
      <c r="L104" s="42">
        <f t="shared" si="34"/>
        <v>0</v>
      </c>
      <c r="M104" s="42">
        <f t="shared" si="35"/>
        <v>0</v>
      </c>
      <c r="N104" s="42">
        <f t="shared" si="40"/>
        <v>0</v>
      </c>
      <c r="O104" s="42">
        <f t="shared" si="41"/>
        <v>0</v>
      </c>
      <c r="S104" s="45"/>
    </row>
    <row r="105" spans="3:19">
      <c r="C105" s="53"/>
      <c r="H105" s="41">
        <f t="shared" si="39"/>
        <v>-28600</v>
      </c>
      <c r="K105" s="42">
        <f t="shared" si="33"/>
        <v>28600</v>
      </c>
      <c r="L105" s="42">
        <f t="shared" si="34"/>
        <v>0</v>
      </c>
      <c r="M105" s="42">
        <f t="shared" si="35"/>
        <v>0</v>
      </c>
      <c r="N105" s="42">
        <f t="shared" si="40"/>
        <v>0</v>
      </c>
      <c r="O105" s="42">
        <f t="shared" si="41"/>
        <v>0</v>
      </c>
      <c r="S105" s="45"/>
    </row>
    <row r="106" spans="3:19">
      <c r="C106" s="53"/>
      <c r="H106" s="41">
        <f t="shared" si="39"/>
        <v>-28600</v>
      </c>
      <c r="K106" s="42">
        <f t="shared" si="33"/>
        <v>28600</v>
      </c>
      <c r="L106" s="42">
        <f t="shared" si="34"/>
        <v>0</v>
      </c>
      <c r="M106" s="42">
        <f t="shared" si="35"/>
        <v>0</v>
      </c>
      <c r="N106" s="42">
        <f t="shared" si="40"/>
        <v>0</v>
      </c>
      <c r="O106" s="42">
        <f t="shared" si="41"/>
        <v>0</v>
      </c>
      <c r="S106" s="45"/>
    </row>
    <row r="107" spans="3:19">
      <c r="C107" s="53"/>
      <c r="H107" s="41">
        <f t="shared" si="39"/>
        <v>-28600</v>
      </c>
      <c r="K107" s="42">
        <f t="shared" si="33"/>
        <v>28600</v>
      </c>
      <c r="L107" s="42">
        <f t="shared" si="34"/>
        <v>0</v>
      </c>
      <c r="M107" s="42">
        <f t="shared" si="35"/>
        <v>0</v>
      </c>
      <c r="N107" s="42">
        <f t="shared" si="40"/>
        <v>0</v>
      </c>
      <c r="O107" s="42">
        <f t="shared" si="41"/>
        <v>0</v>
      </c>
      <c r="S107" s="45"/>
    </row>
    <row r="108" spans="3:19">
      <c r="C108" s="53"/>
      <c r="H108" s="41">
        <f t="shared" si="39"/>
        <v>-28600</v>
      </c>
      <c r="K108" s="42">
        <f t="shared" si="33"/>
        <v>28600</v>
      </c>
      <c r="L108" s="42">
        <f t="shared" si="34"/>
        <v>0</v>
      </c>
      <c r="M108" s="42">
        <f t="shared" si="35"/>
        <v>0</v>
      </c>
      <c r="N108" s="42">
        <f t="shared" si="40"/>
        <v>0</v>
      </c>
      <c r="O108" s="42">
        <f t="shared" si="41"/>
        <v>0</v>
      </c>
      <c r="S108" s="45"/>
    </row>
    <row r="109" spans="3:19">
      <c r="C109" s="53"/>
      <c r="H109" s="41">
        <f t="shared" si="39"/>
        <v>-28600</v>
      </c>
      <c r="K109" s="42">
        <f t="shared" si="33"/>
        <v>28600</v>
      </c>
      <c r="L109" s="42">
        <f t="shared" si="34"/>
        <v>0</v>
      </c>
      <c r="M109" s="42">
        <f t="shared" si="35"/>
        <v>0</v>
      </c>
      <c r="N109" s="42">
        <f t="shared" si="40"/>
        <v>0</v>
      </c>
      <c r="O109" s="42">
        <f t="shared" si="41"/>
        <v>0</v>
      </c>
      <c r="S109" s="45"/>
    </row>
    <row r="110" spans="3:19">
      <c r="C110" s="53"/>
      <c r="H110" s="41">
        <f t="shared" si="39"/>
        <v>-28600</v>
      </c>
      <c r="K110" s="42">
        <f t="shared" si="33"/>
        <v>28600</v>
      </c>
      <c r="L110" s="42">
        <f t="shared" si="34"/>
        <v>0</v>
      </c>
      <c r="M110" s="42">
        <f t="shared" si="35"/>
        <v>0</v>
      </c>
      <c r="N110" s="42">
        <f t="shared" si="40"/>
        <v>0</v>
      </c>
      <c r="O110" s="42">
        <f t="shared" si="41"/>
        <v>0</v>
      </c>
      <c r="S110" s="45"/>
    </row>
    <row r="111" spans="3:19">
      <c r="C111" s="53"/>
      <c r="H111" s="41">
        <f t="shared" si="39"/>
        <v>-28600</v>
      </c>
      <c r="K111" s="42">
        <f t="shared" si="33"/>
        <v>28600</v>
      </c>
      <c r="L111" s="42">
        <f t="shared" si="34"/>
        <v>0</v>
      </c>
      <c r="M111" s="42">
        <f t="shared" si="35"/>
        <v>0</v>
      </c>
      <c r="N111" s="42">
        <f t="shared" si="40"/>
        <v>0</v>
      </c>
      <c r="O111" s="42">
        <f t="shared" si="41"/>
        <v>0</v>
      </c>
      <c r="S111" s="45"/>
    </row>
    <row r="112" spans="3:19">
      <c r="C112" s="53"/>
      <c r="H112" s="41">
        <f t="shared" si="39"/>
        <v>-28600</v>
      </c>
      <c r="K112" s="42">
        <f t="shared" si="33"/>
        <v>28600</v>
      </c>
      <c r="L112" s="42">
        <f t="shared" si="34"/>
        <v>0</v>
      </c>
      <c r="M112" s="42">
        <f t="shared" si="35"/>
        <v>0</v>
      </c>
      <c r="N112" s="42">
        <f t="shared" si="40"/>
        <v>0</v>
      </c>
      <c r="O112" s="42">
        <f t="shared" si="41"/>
        <v>0</v>
      </c>
      <c r="S112" s="45"/>
    </row>
    <row r="113" spans="3:19">
      <c r="C113" s="53"/>
      <c r="H113" s="41">
        <f t="shared" si="39"/>
        <v>-28600</v>
      </c>
      <c r="K113" s="42">
        <f t="shared" si="33"/>
        <v>28600</v>
      </c>
      <c r="L113" s="42">
        <f t="shared" si="34"/>
        <v>0</v>
      </c>
      <c r="M113" s="42">
        <f t="shared" si="35"/>
        <v>0</v>
      </c>
      <c r="N113" s="42">
        <f t="shared" si="40"/>
        <v>0</v>
      </c>
      <c r="O113" s="42">
        <f t="shared" si="41"/>
        <v>0</v>
      </c>
      <c r="S113" s="45"/>
    </row>
    <row r="114" spans="3:19">
      <c r="C114" s="53"/>
      <c r="H114" s="41">
        <f t="shared" si="39"/>
        <v>-28600</v>
      </c>
      <c r="K114" s="42">
        <f t="shared" si="33"/>
        <v>28600</v>
      </c>
      <c r="L114" s="42">
        <f t="shared" si="34"/>
        <v>0</v>
      </c>
      <c r="M114" s="42">
        <f t="shared" si="35"/>
        <v>0</v>
      </c>
      <c r="N114" s="42">
        <f t="shared" si="40"/>
        <v>0</v>
      </c>
      <c r="O114" s="42">
        <f t="shared" si="41"/>
        <v>0</v>
      </c>
      <c r="S114" s="45"/>
    </row>
    <row r="115" spans="3:19">
      <c r="C115" s="53"/>
      <c r="H115" s="41">
        <f t="shared" si="39"/>
        <v>-28600</v>
      </c>
      <c r="K115" s="42">
        <f t="shared" si="33"/>
        <v>28600</v>
      </c>
      <c r="L115" s="42">
        <f t="shared" si="34"/>
        <v>0</v>
      </c>
      <c r="M115" s="42">
        <f t="shared" si="35"/>
        <v>0</v>
      </c>
      <c r="N115" s="42">
        <f t="shared" si="40"/>
        <v>0</v>
      </c>
      <c r="O115" s="42">
        <f t="shared" si="41"/>
        <v>0</v>
      </c>
      <c r="S115" s="45"/>
    </row>
    <row r="116" spans="3:19">
      <c r="C116" s="53"/>
      <c r="H116" s="41">
        <f t="shared" si="39"/>
        <v>-28600</v>
      </c>
      <c r="K116" s="42">
        <f t="shared" si="33"/>
        <v>28600</v>
      </c>
      <c r="L116" s="42">
        <f t="shared" si="34"/>
        <v>0</v>
      </c>
      <c r="M116" s="42">
        <f t="shared" si="35"/>
        <v>0</v>
      </c>
      <c r="N116" s="42">
        <f t="shared" si="40"/>
        <v>0</v>
      </c>
      <c r="O116" s="42">
        <f t="shared" si="41"/>
        <v>0</v>
      </c>
      <c r="S116" s="45"/>
    </row>
    <row r="117" spans="3:19">
      <c r="C117" s="53"/>
      <c r="H117" s="41">
        <f t="shared" si="39"/>
        <v>-28600</v>
      </c>
      <c r="K117" s="42">
        <f t="shared" si="33"/>
        <v>28600</v>
      </c>
      <c r="L117" s="42">
        <f t="shared" si="34"/>
        <v>0</v>
      </c>
      <c r="M117" s="42">
        <f t="shared" si="35"/>
        <v>0</v>
      </c>
      <c r="N117" s="42">
        <f t="shared" si="40"/>
        <v>0</v>
      </c>
      <c r="O117" s="42">
        <f t="shared" si="41"/>
        <v>0</v>
      </c>
      <c r="S117" s="45"/>
    </row>
    <row r="118" spans="3:19">
      <c r="C118" s="53"/>
      <c r="H118" s="41">
        <f t="shared" si="39"/>
        <v>-28600</v>
      </c>
      <c r="K118" s="42">
        <f t="shared" si="33"/>
        <v>28600</v>
      </c>
      <c r="L118" s="42">
        <f t="shared" si="34"/>
        <v>0</v>
      </c>
      <c r="M118" s="42">
        <f t="shared" si="35"/>
        <v>0</v>
      </c>
      <c r="N118" s="42">
        <f t="shared" si="40"/>
        <v>0</v>
      </c>
      <c r="O118" s="42">
        <f t="shared" si="41"/>
        <v>0</v>
      </c>
      <c r="S118" s="45"/>
    </row>
    <row r="119" spans="3:19">
      <c r="C119" s="53"/>
      <c r="H119" s="41">
        <f t="shared" si="39"/>
        <v>-28600</v>
      </c>
      <c r="K119" s="42">
        <f t="shared" si="33"/>
        <v>28600</v>
      </c>
      <c r="L119" s="42">
        <f t="shared" si="34"/>
        <v>0</v>
      </c>
      <c r="M119" s="42">
        <f t="shared" si="35"/>
        <v>0</v>
      </c>
      <c r="N119" s="42">
        <f t="shared" si="40"/>
        <v>0</v>
      </c>
      <c r="O119" s="42">
        <f t="shared" si="41"/>
        <v>0</v>
      </c>
      <c r="S119" s="45"/>
    </row>
    <row r="120" spans="3:19">
      <c r="C120" s="53"/>
      <c r="H120" s="41">
        <f t="shared" si="39"/>
        <v>-28600</v>
      </c>
      <c r="K120" s="42">
        <f t="shared" si="33"/>
        <v>28600</v>
      </c>
      <c r="L120" s="42">
        <f t="shared" si="34"/>
        <v>0</v>
      </c>
      <c r="M120" s="42">
        <f t="shared" si="35"/>
        <v>0</v>
      </c>
      <c r="N120" s="42">
        <f t="shared" si="40"/>
        <v>0</v>
      </c>
      <c r="O120" s="42">
        <f t="shared" si="41"/>
        <v>0</v>
      </c>
      <c r="S120" s="45"/>
    </row>
    <row r="121" spans="3:19">
      <c r="C121" s="53"/>
      <c r="H121" s="41">
        <f t="shared" si="39"/>
        <v>-28600</v>
      </c>
      <c r="K121" s="42">
        <f t="shared" si="33"/>
        <v>28600</v>
      </c>
      <c r="L121" s="42">
        <f t="shared" si="34"/>
        <v>0</v>
      </c>
      <c r="M121" s="42">
        <f t="shared" si="35"/>
        <v>0</v>
      </c>
      <c r="N121" s="42">
        <f t="shared" si="40"/>
        <v>0</v>
      </c>
      <c r="O121" s="42">
        <f t="shared" si="41"/>
        <v>0</v>
      </c>
      <c r="S121" s="45"/>
    </row>
    <row r="122" spans="3:19">
      <c r="C122" s="53"/>
      <c r="H122" s="41">
        <f t="shared" si="39"/>
        <v>-28600</v>
      </c>
      <c r="K122" s="42">
        <f t="shared" si="33"/>
        <v>28600</v>
      </c>
      <c r="L122" s="42">
        <f t="shared" si="34"/>
        <v>0</v>
      </c>
      <c r="M122" s="42">
        <f t="shared" si="35"/>
        <v>0</v>
      </c>
      <c r="N122" s="42">
        <f t="shared" si="40"/>
        <v>0</v>
      </c>
      <c r="O122" s="42">
        <f t="shared" si="41"/>
        <v>0</v>
      </c>
      <c r="S122" s="45"/>
    </row>
    <row r="123" spans="3:19">
      <c r="C123" s="53"/>
      <c r="H123" s="41">
        <f t="shared" si="39"/>
        <v>-28600</v>
      </c>
      <c r="K123" s="42">
        <f t="shared" si="33"/>
        <v>28600</v>
      </c>
      <c r="L123" s="42">
        <f t="shared" si="34"/>
        <v>0</v>
      </c>
      <c r="M123" s="42">
        <f t="shared" si="35"/>
        <v>0</v>
      </c>
      <c r="N123" s="42">
        <f t="shared" si="40"/>
        <v>0</v>
      </c>
      <c r="O123" s="42">
        <f t="shared" si="41"/>
        <v>0</v>
      </c>
      <c r="S123" s="45"/>
    </row>
    <row r="124" spans="3:19">
      <c r="C124" s="53"/>
      <c r="H124" s="41">
        <f t="shared" si="39"/>
        <v>0</v>
      </c>
      <c r="K124" s="42"/>
      <c r="L124" s="42"/>
      <c r="M124" s="42"/>
      <c r="N124" s="42"/>
      <c r="O124" s="42"/>
      <c r="S124" s="45"/>
    </row>
    <row r="125" spans="3:19">
      <c r="C125" s="53"/>
      <c r="H125" s="41">
        <f t="shared" si="39"/>
        <v>0</v>
      </c>
      <c r="K125" s="42"/>
      <c r="L125" s="42"/>
      <c r="M125" s="42"/>
      <c r="N125" s="42"/>
      <c r="O125" s="42"/>
      <c r="S125" s="45"/>
    </row>
    <row r="126" spans="3:19">
      <c r="C126" s="53"/>
      <c r="H126" s="41">
        <f t="shared" si="39"/>
        <v>0</v>
      </c>
      <c r="K126" s="42"/>
      <c r="L126" s="42"/>
      <c r="M126" s="42"/>
      <c r="N126" s="42"/>
      <c r="O126" s="42"/>
      <c r="S126" s="45"/>
    </row>
    <row r="127" spans="3:19">
      <c r="C127" s="53"/>
      <c r="H127" s="41">
        <f t="shared" ref="H127:H190" si="42">J127-K127+L127+M127+N127+O127-P127</f>
        <v>0</v>
      </c>
      <c r="K127" s="42"/>
      <c r="L127" s="42"/>
      <c r="M127" s="42"/>
      <c r="N127" s="42"/>
      <c r="O127" s="42"/>
      <c r="S127" s="45"/>
    </row>
    <row r="128" spans="3:19">
      <c r="C128" s="53"/>
      <c r="H128" s="41">
        <f t="shared" si="42"/>
        <v>0</v>
      </c>
      <c r="K128" s="42"/>
      <c r="L128" s="42"/>
      <c r="M128" s="42"/>
      <c r="N128" s="42"/>
      <c r="O128" s="42"/>
      <c r="S128" s="45"/>
    </row>
    <row r="129" spans="3:19">
      <c r="C129" s="53"/>
      <c r="H129" s="41">
        <f t="shared" si="42"/>
        <v>0</v>
      </c>
      <c r="K129" s="42"/>
      <c r="L129" s="42"/>
      <c r="M129" s="42"/>
      <c r="N129" s="42"/>
      <c r="O129" s="42"/>
      <c r="S129" s="45"/>
    </row>
    <row r="130" spans="3:19">
      <c r="C130" s="53"/>
      <c r="H130" s="41">
        <f t="shared" si="42"/>
        <v>0</v>
      </c>
      <c r="K130" s="42"/>
      <c r="L130" s="42"/>
      <c r="M130" s="42"/>
      <c r="N130" s="42"/>
      <c r="O130" s="42"/>
      <c r="S130" s="45"/>
    </row>
    <row r="131" spans="3:19">
      <c r="C131" s="53"/>
      <c r="H131" s="41">
        <f t="shared" si="42"/>
        <v>0</v>
      </c>
      <c r="K131" s="42"/>
      <c r="L131" s="42"/>
      <c r="M131" s="42"/>
      <c r="N131" s="42"/>
      <c r="O131" s="42"/>
      <c r="S131" s="45"/>
    </row>
    <row r="132" spans="3:19">
      <c r="C132" s="53"/>
      <c r="H132" s="41">
        <f t="shared" si="42"/>
        <v>0</v>
      </c>
      <c r="K132" s="42"/>
      <c r="L132" s="42"/>
      <c r="M132" s="42"/>
      <c r="N132" s="42"/>
      <c r="O132" s="42"/>
      <c r="S132" s="45"/>
    </row>
    <row r="133" spans="3:19">
      <c r="C133" s="53"/>
      <c r="H133" s="41">
        <f t="shared" si="42"/>
        <v>0</v>
      </c>
      <c r="K133" s="42"/>
      <c r="L133" s="42"/>
      <c r="M133" s="42"/>
      <c r="N133" s="42"/>
      <c r="O133" s="42"/>
      <c r="S133" s="45"/>
    </row>
    <row r="134" spans="3:19">
      <c r="C134" s="53"/>
      <c r="H134" s="41">
        <f t="shared" si="42"/>
        <v>0</v>
      </c>
      <c r="K134" s="42"/>
      <c r="L134" s="42"/>
      <c r="M134" s="42"/>
      <c r="N134" s="42"/>
      <c r="O134" s="42"/>
      <c r="S134" s="45"/>
    </row>
    <row r="135" spans="3:19">
      <c r="C135" s="53"/>
      <c r="H135" s="41">
        <f t="shared" si="42"/>
        <v>0</v>
      </c>
      <c r="K135" s="42"/>
      <c r="L135" s="42"/>
      <c r="M135" s="42"/>
      <c r="N135" s="42"/>
      <c r="O135" s="42"/>
      <c r="S135" s="45"/>
    </row>
    <row r="136" spans="3:19">
      <c r="C136" s="53"/>
      <c r="H136" s="41">
        <f t="shared" si="42"/>
        <v>0</v>
      </c>
      <c r="K136" s="42"/>
      <c r="L136" s="42"/>
      <c r="M136" s="42"/>
      <c r="N136" s="42"/>
      <c r="O136" s="42"/>
      <c r="S136" s="45"/>
    </row>
    <row r="137" spans="3:19">
      <c r="C137" s="53"/>
      <c r="H137" s="41">
        <f t="shared" si="42"/>
        <v>0</v>
      </c>
      <c r="K137" s="42"/>
      <c r="L137" s="42"/>
      <c r="M137" s="42"/>
      <c r="N137" s="42"/>
      <c r="O137" s="42"/>
      <c r="S137" s="45"/>
    </row>
    <row r="138" spans="3:19">
      <c r="C138" s="53"/>
      <c r="H138" s="41">
        <f t="shared" si="42"/>
        <v>0</v>
      </c>
      <c r="K138" s="42"/>
      <c r="L138" s="42"/>
      <c r="M138" s="42"/>
      <c r="N138" s="42"/>
      <c r="O138" s="42"/>
      <c r="S138" s="45"/>
    </row>
    <row r="139" spans="3:19">
      <c r="C139" s="53"/>
      <c r="H139" s="41">
        <f t="shared" si="42"/>
        <v>0</v>
      </c>
      <c r="K139" s="42"/>
      <c r="L139" s="42"/>
      <c r="M139" s="42"/>
      <c r="N139" s="42"/>
      <c r="O139" s="42"/>
      <c r="S139" s="45"/>
    </row>
    <row r="140" spans="3:19">
      <c r="C140" s="53"/>
      <c r="H140" s="41">
        <f t="shared" si="42"/>
        <v>0</v>
      </c>
      <c r="K140" s="42"/>
      <c r="L140" s="42"/>
      <c r="M140" s="42"/>
      <c r="N140" s="42"/>
      <c r="O140" s="42"/>
      <c r="S140" s="45"/>
    </row>
    <row r="141" spans="3:19">
      <c r="C141" s="53"/>
      <c r="H141" s="41">
        <f t="shared" si="42"/>
        <v>0</v>
      </c>
      <c r="K141" s="42"/>
      <c r="L141" s="42"/>
      <c r="M141" s="42"/>
      <c r="N141" s="42"/>
      <c r="O141" s="42"/>
      <c r="S141" s="45"/>
    </row>
    <row r="142" spans="3:19">
      <c r="C142" s="53"/>
      <c r="H142" s="41">
        <f t="shared" si="42"/>
        <v>0</v>
      </c>
      <c r="K142" s="42"/>
      <c r="L142" s="42"/>
      <c r="M142" s="42"/>
      <c r="N142" s="42"/>
      <c r="O142" s="42"/>
      <c r="S142" s="45"/>
    </row>
    <row r="143" spans="3:19">
      <c r="C143" s="53"/>
      <c r="H143" s="41">
        <f t="shared" si="42"/>
        <v>0</v>
      </c>
      <c r="K143" s="42"/>
      <c r="L143" s="42"/>
      <c r="M143" s="42"/>
      <c r="N143" s="42"/>
      <c r="O143" s="42"/>
      <c r="S143" s="45"/>
    </row>
    <row r="144" spans="3:19">
      <c r="C144" s="53"/>
      <c r="H144" s="41">
        <f t="shared" si="42"/>
        <v>0</v>
      </c>
      <c r="K144" s="42"/>
      <c r="L144" s="42"/>
      <c r="M144" s="42"/>
      <c r="N144" s="42"/>
      <c r="O144" s="42"/>
      <c r="S144" s="45"/>
    </row>
    <row r="145" spans="3:19">
      <c r="C145" s="53"/>
      <c r="H145" s="41">
        <f t="shared" si="42"/>
        <v>0</v>
      </c>
      <c r="K145" s="42"/>
      <c r="L145" s="42"/>
      <c r="M145" s="42"/>
      <c r="N145" s="42"/>
      <c r="O145" s="42"/>
      <c r="S145" s="45"/>
    </row>
    <row r="146" spans="3:19">
      <c r="C146" s="53"/>
      <c r="H146" s="41">
        <f t="shared" si="42"/>
        <v>0</v>
      </c>
      <c r="K146" s="42"/>
      <c r="L146" s="42"/>
      <c r="M146" s="42"/>
      <c r="N146" s="42"/>
      <c r="O146" s="42"/>
      <c r="S146" s="45"/>
    </row>
    <row r="147" spans="3:19">
      <c r="C147" s="53"/>
      <c r="H147" s="41">
        <f t="shared" si="42"/>
        <v>0</v>
      </c>
      <c r="K147" s="42"/>
      <c r="L147" s="42"/>
      <c r="M147" s="42"/>
      <c r="N147" s="42"/>
      <c r="O147" s="42"/>
      <c r="S147" s="45"/>
    </row>
    <row r="148" spans="3:19">
      <c r="C148" s="53"/>
      <c r="H148" s="41">
        <f t="shared" si="42"/>
        <v>0</v>
      </c>
      <c r="K148" s="42"/>
      <c r="L148" s="42"/>
      <c r="M148" s="42"/>
      <c r="N148" s="42"/>
      <c r="O148" s="42"/>
      <c r="S148" s="45"/>
    </row>
    <row r="149" spans="3:19">
      <c r="C149" s="53"/>
      <c r="H149" s="41">
        <f t="shared" si="42"/>
        <v>0</v>
      </c>
      <c r="K149" s="42"/>
      <c r="L149" s="42"/>
      <c r="M149" s="42"/>
      <c r="N149" s="42"/>
      <c r="O149" s="42"/>
      <c r="S149" s="45"/>
    </row>
    <row r="150" spans="3:19">
      <c r="C150" s="53"/>
      <c r="H150" s="41">
        <f t="shared" si="42"/>
        <v>0</v>
      </c>
      <c r="K150" s="42"/>
      <c r="L150" s="42"/>
      <c r="M150" s="42"/>
      <c r="N150" s="42"/>
      <c r="O150" s="42"/>
      <c r="S150" s="45"/>
    </row>
    <row r="151" spans="3:19">
      <c r="C151" s="53"/>
      <c r="H151" s="41">
        <f t="shared" si="42"/>
        <v>0</v>
      </c>
      <c r="K151" s="42"/>
      <c r="L151" s="42"/>
      <c r="M151" s="42"/>
      <c r="N151" s="42"/>
      <c r="O151" s="42"/>
      <c r="S151" s="45"/>
    </row>
    <row r="152" spans="3:19">
      <c r="C152" s="53"/>
      <c r="H152" s="41">
        <f t="shared" si="42"/>
        <v>0</v>
      </c>
      <c r="K152" s="42"/>
      <c r="L152" s="42"/>
      <c r="M152" s="42"/>
      <c r="N152" s="42"/>
      <c r="O152" s="42"/>
      <c r="S152" s="45"/>
    </row>
    <row r="153" spans="3:19">
      <c r="C153" s="53"/>
      <c r="H153" s="41">
        <f t="shared" si="42"/>
        <v>0</v>
      </c>
      <c r="K153" s="42"/>
      <c r="L153" s="42"/>
      <c r="M153" s="42"/>
      <c r="N153" s="42"/>
      <c r="O153" s="42"/>
      <c r="S153" s="45"/>
    </row>
    <row r="154" spans="3:19">
      <c r="C154" s="53"/>
      <c r="H154" s="41">
        <f t="shared" si="42"/>
        <v>0</v>
      </c>
      <c r="K154" s="42"/>
      <c r="L154" s="42"/>
      <c r="M154" s="42"/>
      <c r="N154" s="42"/>
      <c r="O154" s="42"/>
      <c r="S154" s="45"/>
    </row>
    <row r="155" spans="3:19">
      <c r="C155" s="53"/>
      <c r="H155" s="41">
        <f t="shared" si="42"/>
        <v>0</v>
      </c>
      <c r="K155" s="42"/>
      <c r="L155" s="42"/>
      <c r="M155" s="42"/>
      <c r="N155" s="42"/>
      <c r="O155" s="42"/>
      <c r="S155" s="45"/>
    </row>
    <row r="156" spans="3:19">
      <c r="C156" s="53"/>
      <c r="H156" s="41">
        <f t="shared" si="42"/>
        <v>0</v>
      </c>
      <c r="K156" s="42"/>
      <c r="L156" s="42"/>
      <c r="M156" s="42"/>
      <c r="N156" s="42"/>
      <c r="O156" s="42"/>
      <c r="S156" s="45"/>
    </row>
    <row r="157" spans="3:19">
      <c r="C157" s="53"/>
      <c r="H157" s="41">
        <f t="shared" si="42"/>
        <v>0</v>
      </c>
      <c r="K157" s="42"/>
      <c r="L157" s="42"/>
      <c r="M157" s="42"/>
      <c r="N157" s="42"/>
      <c r="O157" s="42"/>
      <c r="S157" s="45"/>
    </row>
    <row r="158" spans="3:19">
      <c r="C158" s="53"/>
      <c r="H158" s="41">
        <f t="shared" si="42"/>
        <v>0</v>
      </c>
      <c r="K158" s="42"/>
      <c r="L158" s="42"/>
      <c r="M158" s="42"/>
      <c r="N158" s="42"/>
      <c r="O158" s="42"/>
      <c r="S158" s="45"/>
    </row>
    <row r="159" spans="3:19">
      <c r="C159" s="53"/>
      <c r="H159" s="41">
        <f t="shared" si="42"/>
        <v>0</v>
      </c>
      <c r="K159" s="42"/>
      <c r="L159" s="42"/>
      <c r="M159" s="42"/>
      <c r="N159" s="42"/>
      <c r="O159" s="42"/>
      <c r="S159" s="45"/>
    </row>
    <row r="160" spans="3:19">
      <c r="C160" s="53"/>
      <c r="H160" s="41">
        <f t="shared" si="42"/>
        <v>0</v>
      </c>
      <c r="K160" s="42"/>
      <c r="L160" s="42"/>
      <c r="M160" s="42"/>
      <c r="N160" s="42"/>
      <c r="O160" s="42"/>
      <c r="S160" s="45"/>
    </row>
    <row r="161" spans="3:19">
      <c r="C161" s="53"/>
      <c r="H161" s="41">
        <f t="shared" si="42"/>
        <v>0</v>
      </c>
      <c r="K161" s="42"/>
      <c r="L161" s="42"/>
      <c r="M161" s="42"/>
      <c r="N161" s="42"/>
      <c r="O161" s="42"/>
      <c r="S161" s="45"/>
    </row>
    <row r="162" spans="3:19">
      <c r="C162" s="53"/>
      <c r="H162" s="41">
        <f t="shared" si="42"/>
        <v>0</v>
      </c>
      <c r="K162" s="42"/>
      <c r="L162" s="42"/>
      <c r="M162" s="42"/>
      <c r="N162" s="42"/>
      <c r="O162" s="42"/>
      <c r="S162" s="45"/>
    </row>
    <row r="163" spans="3:19">
      <c r="C163" s="53"/>
      <c r="H163" s="41">
        <f t="shared" si="42"/>
        <v>0</v>
      </c>
      <c r="K163" s="42"/>
      <c r="L163" s="42"/>
      <c r="M163" s="42"/>
      <c r="N163" s="42"/>
      <c r="O163" s="42"/>
      <c r="S163" s="45"/>
    </row>
    <row r="164" spans="3:19">
      <c r="C164" s="53"/>
      <c r="H164" s="41">
        <f t="shared" si="42"/>
        <v>0</v>
      </c>
      <c r="K164" s="42"/>
      <c r="L164" s="42"/>
      <c r="M164" s="42"/>
      <c r="N164" s="42"/>
      <c r="O164" s="42"/>
      <c r="S164" s="45"/>
    </row>
    <row r="165" spans="3:19">
      <c r="C165" s="53"/>
      <c r="H165" s="41">
        <f t="shared" si="42"/>
        <v>0</v>
      </c>
      <c r="K165" s="42"/>
      <c r="L165" s="42"/>
      <c r="M165" s="42"/>
      <c r="N165" s="42"/>
      <c r="O165" s="42"/>
      <c r="S165" s="45"/>
    </row>
    <row r="166" spans="3:19">
      <c r="C166" s="53"/>
      <c r="H166" s="41">
        <f t="shared" si="42"/>
        <v>0</v>
      </c>
      <c r="K166" s="42"/>
      <c r="L166" s="42"/>
      <c r="M166" s="42"/>
      <c r="N166" s="42"/>
      <c r="O166" s="42"/>
      <c r="S166" s="45"/>
    </row>
    <row r="167" spans="3:19">
      <c r="C167" s="53"/>
      <c r="H167" s="41">
        <f t="shared" si="42"/>
        <v>0</v>
      </c>
      <c r="K167" s="42"/>
      <c r="L167" s="42"/>
      <c r="M167" s="42"/>
      <c r="N167" s="42"/>
      <c r="O167" s="42"/>
      <c r="S167" s="45"/>
    </row>
    <row r="168" spans="3:19">
      <c r="C168" s="53"/>
      <c r="H168" s="41">
        <f t="shared" si="42"/>
        <v>0</v>
      </c>
      <c r="K168" s="42"/>
      <c r="L168" s="42"/>
      <c r="M168" s="42"/>
      <c r="N168" s="42"/>
      <c r="O168" s="42"/>
      <c r="S168" s="45"/>
    </row>
    <row r="169" spans="3:19">
      <c r="C169" s="53"/>
      <c r="H169" s="41">
        <f t="shared" si="42"/>
        <v>0</v>
      </c>
      <c r="K169" s="42"/>
      <c r="L169" s="42"/>
      <c r="M169" s="42"/>
      <c r="N169" s="42"/>
      <c r="O169" s="42"/>
      <c r="S169" s="45"/>
    </row>
    <row r="170" spans="3:19">
      <c r="C170" s="53"/>
      <c r="H170" s="41">
        <f t="shared" si="42"/>
        <v>0</v>
      </c>
      <c r="K170" s="42"/>
      <c r="L170" s="42"/>
      <c r="M170" s="42"/>
      <c r="N170" s="42"/>
      <c r="O170" s="42"/>
      <c r="S170" s="45"/>
    </row>
    <row r="171" spans="3:19">
      <c r="C171" s="53"/>
      <c r="H171" s="41">
        <f t="shared" si="42"/>
        <v>0</v>
      </c>
      <c r="K171" s="42"/>
      <c r="L171" s="42"/>
      <c r="M171" s="42"/>
      <c r="N171" s="42"/>
      <c r="O171" s="42"/>
      <c r="S171" s="45"/>
    </row>
    <row r="172" spans="3:19">
      <c r="C172" s="53"/>
      <c r="H172" s="41">
        <f t="shared" si="42"/>
        <v>0</v>
      </c>
      <c r="K172" s="42"/>
      <c r="L172" s="42"/>
      <c r="M172" s="42"/>
      <c r="N172" s="42"/>
      <c r="O172" s="42"/>
      <c r="S172" s="45"/>
    </row>
    <row r="173" spans="3:19">
      <c r="C173" s="53"/>
      <c r="H173" s="41">
        <f t="shared" si="42"/>
        <v>0</v>
      </c>
      <c r="K173" s="42"/>
      <c r="L173" s="42"/>
      <c r="M173" s="42"/>
      <c r="N173" s="42"/>
      <c r="O173" s="42"/>
      <c r="S173" s="45"/>
    </row>
    <row r="174" spans="3:19">
      <c r="C174" s="53"/>
      <c r="H174" s="41">
        <f t="shared" si="42"/>
        <v>0</v>
      </c>
      <c r="K174" s="42"/>
      <c r="L174" s="42"/>
      <c r="M174" s="42"/>
      <c r="N174" s="42"/>
      <c r="O174" s="42"/>
      <c r="S174" s="45"/>
    </row>
    <row r="175" spans="3:19">
      <c r="C175" s="53"/>
      <c r="H175" s="41">
        <f t="shared" si="42"/>
        <v>0</v>
      </c>
      <c r="K175" s="42"/>
      <c r="L175" s="42"/>
      <c r="M175" s="42"/>
      <c r="N175" s="42"/>
      <c r="O175" s="42"/>
      <c r="S175" s="45"/>
    </row>
    <row r="176" spans="3:19">
      <c r="C176" s="53"/>
      <c r="H176" s="41">
        <f t="shared" si="42"/>
        <v>0</v>
      </c>
      <c r="K176" s="42"/>
      <c r="L176" s="42"/>
      <c r="M176" s="42"/>
      <c r="N176" s="42"/>
      <c r="O176" s="42"/>
      <c r="S176" s="45"/>
    </row>
    <row r="177" spans="3:19">
      <c r="C177" s="53"/>
      <c r="H177" s="41">
        <f t="shared" si="42"/>
        <v>0</v>
      </c>
      <c r="K177" s="42"/>
      <c r="L177" s="42"/>
      <c r="M177" s="42"/>
      <c r="N177" s="42"/>
      <c r="O177" s="42"/>
      <c r="S177" s="45"/>
    </row>
    <row r="178" spans="3:19">
      <c r="C178" s="53"/>
      <c r="H178" s="41">
        <f t="shared" si="42"/>
        <v>0</v>
      </c>
      <c r="K178" s="42"/>
      <c r="L178" s="42"/>
      <c r="M178" s="42"/>
      <c r="N178" s="42"/>
      <c r="O178" s="42"/>
      <c r="S178" s="45"/>
    </row>
    <row r="179" spans="3:19">
      <c r="C179" s="53"/>
      <c r="H179" s="41">
        <f t="shared" si="42"/>
        <v>0</v>
      </c>
      <c r="K179" s="42"/>
      <c r="L179" s="42"/>
      <c r="M179" s="42"/>
      <c r="N179" s="42"/>
      <c r="O179" s="42"/>
      <c r="S179" s="45"/>
    </row>
    <row r="180" spans="3:19">
      <c r="C180" s="53"/>
      <c r="H180" s="41">
        <f t="shared" si="42"/>
        <v>0</v>
      </c>
      <c r="K180" s="42"/>
      <c r="L180" s="42"/>
      <c r="M180" s="42"/>
      <c r="N180" s="42"/>
      <c r="O180" s="42"/>
      <c r="S180" s="45"/>
    </row>
    <row r="181" spans="3:19">
      <c r="C181" s="53"/>
      <c r="H181" s="41">
        <f t="shared" si="42"/>
        <v>0</v>
      </c>
      <c r="K181" s="42"/>
      <c r="L181" s="42"/>
      <c r="M181" s="42"/>
      <c r="N181" s="42"/>
      <c r="O181" s="42"/>
      <c r="S181" s="45"/>
    </row>
    <row r="182" spans="3:19">
      <c r="C182" s="53"/>
      <c r="H182" s="41">
        <f t="shared" si="42"/>
        <v>0</v>
      </c>
      <c r="K182" s="42"/>
      <c r="L182" s="42"/>
      <c r="M182" s="42"/>
      <c r="N182" s="42"/>
      <c r="O182" s="42"/>
      <c r="S182" s="45"/>
    </row>
    <row r="183" spans="3:19">
      <c r="C183" s="53"/>
      <c r="H183" s="41">
        <f t="shared" si="42"/>
        <v>0</v>
      </c>
      <c r="K183" s="42"/>
      <c r="L183" s="42"/>
      <c r="M183" s="42"/>
      <c r="N183" s="42"/>
      <c r="O183" s="42"/>
      <c r="S183" s="45"/>
    </row>
    <row r="184" spans="3:19">
      <c r="C184" s="53"/>
      <c r="H184" s="41">
        <f t="shared" si="42"/>
        <v>0</v>
      </c>
      <c r="K184" s="42"/>
      <c r="L184" s="42"/>
      <c r="M184" s="42"/>
      <c r="N184" s="42"/>
      <c r="O184" s="42"/>
      <c r="S184" s="45"/>
    </row>
    <row r="185" spans="3:19">
      <c r="C185" s="53"/>
      <c r="H185" s="41">
        <f t="shared" si="42"/>
        <v>0</v>
      </c>
      <c r="K185" s="42"/>
      <c r="L185" s="42"/>
      <c r="M185" s="42"/>
      <c r="N185" s="42"/>
      <c r="O185" s="42"/>
      <c r="S185" s="45"/>
    </row>
    <row r="186" spans="3:19">
      <c r="C186" s="53"/>
      <c r="H186" s="41">
        <f t="shared" si="42"/>
        <v>0</v>
      </c>
      <c r="K186" s="42"/>
      <c r="L186" s="42"/>
      <c r="M186" s="42"/>
      <c r="N186" s="42"/>
      <c r="O186" s="42"/>
      <c r="S186" s="45"/>
    </row>
    <row r="187" spans="3:19">
      <c r="C187" s="53"/>
      <c r="H187" s="41">
        <f t="shared" si="42"/>
        <v>0</v>
      </c>
      <c r="K187" s="42"/>
      <c r="L187" s="42"/>
      <c r="M187" s="42"/>
      <c r="N187" s="42"/>
      <c r="O187" s="42"/>
      <c r="S187" s="45"/>
    </row>
    <row r="188" spans="3:19">
      <c r="C188" s="53"/>
      <c r="H188" s="41">
        <f t="shared" si="42"/>
        <v>0</v>
      </c>
      <c r="K188" s="42"/>
      <c r="L188" s="42"/>
      <c r="M188" s="42"/>
      <c r="N188" s="42"/>
      <c r="O188" s="42"/>
      <c r="S188" s="45"/>
    </row>
    <row r="189" spans="3:19">
      <c r="C189" s="53"/>
      <c r="H189" s="41">
        <f t="shared" si="42"/>
        <v>0</v>
      </c>
      <c r="K189" s="42"/>
      <c r="L189" s="42"/>
      <c r="M189" s="42"/>
      <c r="N189" s="42"/>
      <c r="O189" s="42"/>
      <c r="S189" s="45"/>
    </row>
    <row r="190" spans="3:19">
      <c r="C190" s="53"/>
      <c r="H190" s="41">
        <f t="shared" si="42"/>
        <v>0</v>
      </c>
      <c r="K190" s="42"/>
      <c r="L190" s="42"/>
      <c r="M190" s="42"/>
      <c r="N190" s="42"/>
      <c r="O190" s="42"/>
      <c r="S190" s="45"/>
    </row>
    <row r="191" spans="3:19">
      <c r="C191" s="53"/>
      <c r="H191" s="41">
        <f t="shared" ref="H191:H254" si="43">J191-K191+L191+M191+N191+O191-P191</f>
        <v>0</v>
      </c>
      <c r="K191" s="42"/>
      <c r="L191" s="42"/>
      <c r="M191" s="42"/>
      <c r="N191" s="42"/>
      <c r="O191" s="42"/>
      <c r="S191" s="45"/>
    </row>
    <row r="192" spans="3:19">
      <c r="C192" s="53"/>
      <c r="H192" s="41">
        <f t="shared" si="43"/>
        <v>0</v>
      </c>
      <c r="K192" s="42"/>
      <c r="L192" s="42"/>
      <c r="M192" s="42"/>
      <c r="N192" s="42"/>
      <c r="O192" s="42"/>
      <c r="S192" s="45"/>
    </row>
    <row r="193" spans="3:19">
      <c r="C193" s="53"/>
      <c r="H193" s="41">
        <f t="shared" si="43"/>
        <v>0</v>
      </c>
      <c r="K193" s="42"/>
      <c r="L193" s="42"/>
      <c r="M193" s="42"/>
      <c r="N193" s="42"/>
      <c r="O193" s="42"/>
      <c r="S193" s="45"/>
    </row>
    <row r="194" spans="3:19">
      <c r="C194" s="53"/>
      <c r="H194" s="41">
        <f t="shared" si="43"/>
        <v>0</v>
      </c>
      <c r="K194" s="42"/>
      <c r="L194" s="42"/>
      <c r="M194" s="42"/>
      <c r="N194" s="42"/>
      <c r="O194" s="42"/>
      <c r="S194" s="45"/>
    </row>
    <row r="195" spans="3:19">
      <c r="C195" s="53"/>
      <c r="H195" s="41">
        <f t="shared" si="43"/>
        <v>0</v>
      </c>
      <c r="K195" s="42"/>
      <c r="L195" s="42"/>
      <c r="M195" s="42"/>
      <c r="N195" s="42"/>
      <c r="O195" s="42"/>
      <c r="S195" s="45"/>
    </row>
    <row r="196" spans="3:19">
      <c r="C196" s="53"/>
      <c r="H196" s="41">
        <f t="shared" si="43"/>
        <v>0</v>
      </c>
      <c r="K196" s="42"/>
      <c r="L196" s="42"/>
      <c r="M196" s="42"/>
      <c r="N196" s="42"/>
      <c r="O196" s="42"/>
      <c r="S196" s="45"/>
    </row>
    <row r="197" spans="3:19">
      <c r="C197" s="53"/>
      <c r="H197" s="41">
        <f t="shared" si="43"/>
        <v>0</v>
      </c>
      <c r="K197" s="42"/>
      <c r="L197" s="42"/>
      <c r="M197" s="42"/>
      <c r="N197" s="42"/>
      <c r="O197" s="42"/>
      <c r="S197" s="45"/>
    </row>
    <row r="198" spans="3:19">
      <c r="C198" s="53"/>
      <c r="H198" s="41">
        <f t="shared" si="43"/>
        <v>0</v>
      </c>
      <c r="K198" s="42"/>
      <c r="L198" s="42"/>
      <c r="M198" s="42"/>
      <c r="N198" s="42"/>
      <c r="O198" s="42"/>
      <c r="S198" s="45"/>
    </row>
    <row r="199" spans="3:19">
      <c r="C199" s="53"/>
      <c r="H199" s="41">
        <f t="shared" si="43"/>
        <v>0</v>
      </c>
      <c r="K199" s="42"/>
      <c r="L199" s="42"/>
      <c r="M199" s="42"/>
      <c r="N199" s="42"/>
      <c r="O199" s="42"/>
      <c r="S199" s="45"/>
    </row>
    <row r="200" spans="3:19">
      <c r="C200" s="53"/>
      <c r="H200" s="41">
        <f t="shared" si="43"/>
        <v>0</v>
      </c>
      <c r="K200" s="42"/>
      <c r="L200" s="42"/>
      <c r="M200" s="42"/>
      <c r="N200" s="42"/>
      <c r="O200" s="42"/>
      <c r="S200" s="45"/>
    </row>
    <row r="201" spans="3:19">
      <c r="C201" s="53"/>
      <c r="H201" s="41">
        <f t="shared" si="43"/>
        <v>0</v>
      </c>
      <c r="K201" s="42"/>
      <c r="L201" s="42"/>
      <c r="M201" s="42"/>
      <c r="N201" s="42"/>
      <c r="O201" s="42"/>
      <c r="S201" s="45"/>
    </row>
    <row r="202" spans="3:19">
      <c r="C202" s="53"/>
      <c r="H202" s="41">
        <f t="shared" si="43"/>
        <v>0</v>
      </c>
      <c r="K202" s="42"/>
      <c r="L202" s="42"/>
      <c r="M202" s="42"/>
      <c r="N202" s="42"/>
      <c r="O202" s="42"/>
      <c r="S202" s="45"/>
    </row>
    <row r="203" spans="3:19">
      <c r="C203" s="53"/>
      <c r="H203" s="41">
        <f t="shared" si="43"/>
        <v>0</v>
      </c>
      <c r="K203" s="42"/>
      <c r="L203" s="42"/>
      <c r="M203" s="42"/>
      <c r="N203" s="42"/>
      <c r="O203" s="42"/>
      <c r="S203" s="45"/>
    </row>
    <row r="204" spans="3:19">
      <c r="C204" s="53"/>
      <c r="H204" s="41">
        <f t="shared" si="43"/>
        <v>0</v>
      </c>
      <c r="K204" s="42"/>
      <c r="L204" s="42"/>
      <c r="M204" s="42"/>
      <c r="N204" s="42"/>
      <c r="O204" s="42"/>
      <c r="S204" s="45"/>
    </row>
    <row r="205" spans="3:19">
      <c r="C205" s="53"/>
      <c r="H205" s="41">
        <f t="shared" si="43"/>
        <v>0</v>
      </c>
      <c r="K205" s="42"/>
      <c r="L205" s="42"/>
      <c r="M205" s="42"/>
      <c r="N205" s="42"/>
      <c r="O205" s="42"/>
      <c r="S205" s="45"/>
    </row>
    <row r="206" spans="3:19">
      <c r="C206" s="53"/>
      <c r="H206" s="41">
        <f t="shared" si="43"/>
        <v>0</v>
      </c>
      <c r="K206" s="42"/>
      <c r="L206" s="42"/>
      <c r="M206" s="42"/>
      <c r="N206" s="42"/>
      <c r="O206" s="42"/>
      <c r="S206" s="45"/>
    </row>
    <row r="207" spans="3:19">
      <c r="C207" s="53"/>
      <c r="H207" s="41">
        <f t="shared" si="43"/>
        <v>0</v>
      </c>
      <c r="K207" s="42"/>
      <c r="L207" s="42"/>
      <c r="M207" s="42"/>
      <c r="N207" s="42"/>
      <c r="O207" s="42"/>
      <c r="S207" s="45"/>
    </row>
    <row r="208" spans="3:19">
      <c r="C208" s="53"/>
      <c r="H208" s="41">
        <f t="shared" si="43"/>
        <v>0</v>
      </c>
      <c r="K208" s="42"/>
      <c r="L208" s="42"/>
      <c r="M208" s="42"/>
      <c r="N208" s="42"/>
      <c r="O208" s="42"/>
      <c r="S208" s="45"/>
    </row>
    <row r="209" spans="3:19">
      <c r="C209" s="53"/>
      <c r="H209" s="41">
        <f t="shared" si="43"/>
        <v>0</v>
      </c>
      <c r="K209" s="42"/>
      <c r="L209" s="42"/>
      <c r="M209" s="42"/>
      <c r="N209" s="42"/>
      <c r="O209" s="42"/>
      <c r="S209" s="45"/>
    </row>
    <row r="210" spans="3:19">
      <c r="C210" s="53"/>
      <c r="H210" s="41">
        <f t="shared" si="43"/>
        <v>0</v>
      </c>
      <c r="K210" s="42"/>
      <c r="L210" s="42"/>
      <c r="M210" s="42"/>
      <c r="N210" s="42"/>
      <c r="O210" s="42"/>
      <c r="S210" s="45"/>
    </row>
    <row r="211" spans="3:19">
      <c r="C211" s="53"/>
      <c r="H211" s="41">
        <f t="shared" si="43"/>
        <v>0</v>
      </c>
      <c r="K211" s="42"/>
      <c r="L211" s="42"/>
      <c r="M211" s="42"/>
      <c r="N211" s="42"/>
      <c r="O211" s="42"/>
      <c r="S211" s="45"/>
    </row>
    <row r="212" spans="3:19">
      <c r="C212" s="53"/>
      <c r="H212" s="41">
        <f t="shared" si="43"/>
        <v>0</v>
      </c>
      <c r="K212" s="42"/>
      <c r="L212" s="42"/>
      <c r="M212" s="42"/>
      <c r="N212" s="42"/>
      <c r="O212" s="42"/>
      <c r="S212" s="45"/>
    </row>
    <row r="213" spans="3:19">
      <c r="C213" s="53"/>
      <c r="H213" s="41">
        <f t="shared" si="43"/>
        <v>0</v>
      </c>
      <c r="K213" s="42"/>
      <c r="L213" s="42"/>
      <c r="M213" s="42"/>
      <c r="N213" s="42"/>
      <c r="O213" s="42"/>
      <c r="S213" s="45"/>
    </row>
    <row r="214" spans="3:19">
      <c r="C214" s="53"/>
      <c r="H214" s="41">
        <f t="shared" si="43"/>
        <v>0</v>
      </c>
      <c r="K214" s="42"/>
      <c r="L214" s="42"/>
      <c r="M214" s="42"/>
      <c r="N214" s="42"/>
      <c r="O214" s="42"/>
      <c r="S214" s="45"/>
    </row>
    <row r="215" spans="3:19">
      <c r="C215" s="53"/>
      <c r="H215" s="41">
        <f t="shared" si="43"/>
        <v>0</v>
      </c>
      <c r="K215" s="42"/>
      <c r="L215" s="42"/>
      <c r="M215" s="42"/>
      <c r="N215" s="42"/>
      <c r="O215" s="42"/>
      <c r="S215" s="45"/>
    </row>
    <row r="216" spans="3:19">
      <c r="C216" s="53"/>
      <c r="H216" s="41">
        <f t="shared" si="43"/>
        <v>0</v>
      </c>
      <c r="K216" s="42"/>
      <c r="L216" s="42"/>
      <c r="M216" s="42"/>
      <c r="N216" s="42"/>
      <c r="O216" s="42"/>
      <c r="S216" s="45"/>
    </row>
    <row r="217" spans="3:19">
      <c r="C217" s="53"/>
      <c r="H217" s="41">
        <f t="shared" si="43"/>
        <v>0</v>
      </c>
      <c r="K217" s="42"/>
      <c r="L217" s="42"/>
      <c r="M217" s="42"/>
      <c r="N217" s="42"/>
      <c r="O217" s="42"/>
      <c r="S217" s="45"/>
    </row>
    <row r="218" spans="3:19">
      <c r="C218" s="53"/>
      <c r="H218" s="41">
        <f t="shared" si="43"/>
        <v>0</v>
      </c>
      <c r="K218" s="42"/>
      <c r="L218" s="42"/>
      <c r="M218" s="42"/>
      <c r="N218" s="42"/>
      <c r="O218" s="42"/>
      <c r="S218" s="45"/>
    </row>
    <row r="219" spans="3:19">
      <c r="C219" s="53"/>
      <c r="H219" s="41">
        <f t="shared" si="43"/>
        <v>0</v>
      </c>
      <c r="K219" s="42"/>
      <c r="L219" s="42"/>
      <c r="M219" s="42"/>
      <c r="N219" s="42"/>
      <c r="O219" s="42"/>
      <c r="S219" s="45"/>
    </row>
    <row r="220" spans="3:19">
      <c r="C220" s="53"/>
      <c r="H220" s="41">
        <f t="shared" si="43"/>
        <v>0</v>
      </c>
      <c r="K220" s="42"/>
      <c r="L220" s="42"/>
      <c r="M220" s="42"/>
      <c r="N220" s="42"/>
      <c r="O220" s="42"/>
      <c r="S220" s="45"/>
    </row>
    <row r="221" spans="3:19">
      <c r="C221" s="53"/>
      <c r="H221" s="41">
        <f t="shared" si="43"/>
        <v>0</v>
      </c>
      <c r="K221" s="42"/>
      <c r="L221" s="42"/>
      <c r="M221" s="42"/>
      <c r="N221" s="42"/>
      <c r="O221" s="42"/>
      <c r="S221" s="45"/>
    </row>
    <row r="222" spans="3:19">
      <c r="C222" s="53"/>
      <c r="H222" s="41">
        <f t="shared" si="43"/>
        <v>0</v>
      </c>
      <c r="K222" s="42"/>
      <c r="L222" s="42"/>
      <c r="M222" s="42"/>
      <c r="N222" s="42"/>
      <c r="O222" s="42"/>
      <c r="S222" s="45"/>
    </row>
    <row r="223" spans="3:19">
      <c r="C223" s="53"/>
      <c r="H223" s="41">
        <f t="shared" si="43"/>
        <v>0</v>
      </c>
      <c r="K223" s="42"/>
      <c r="L223" s="42"/>
      <c r="M223" s="42"/>
      <c r="N223" s="42"/>
      <c r="O223" s="42"/>
      <c r="S223" s="45"/>
    </row>
    <row r="224" spans="3:19">
      <c r="C224" s="53"/>
      <c r="H224" s="41">
        <f t="shared" si="43"/>
        <v>0</v>
      </c>
    </row>
    <row r="225" spans="3:8">
      <c r="C225" s="53"/>
      <c r="H225" s="41">
        <f t="shared" si="43"/>
        <v>0</v>
      </c>
    </row>
    <row r="226" spans="3:8">
      <c r="C226" s="53"/>
      <c r="H226" s="41">
        <f t="shared" si="43"/>
        <v>0</v>
      </c>
    </row>
    <row r="227" spans="3:8">
      <c r="C227" s="53"/>
      <c r="H227" s="41">
        <f t="shared" si="43"/>
        <v>0</v>
      </c>
    </row>
    <row r="228" spans="3:8">
      <c r="C228" s="53"/>
      <c r="H228" s="41">
        <f t="shared" si="43"/>
        <v>0</v>
      </c>
    </row>
    <row r="229" spans="3:8">
      <c r="C229" s="53"/>
      <c r="H229" s="41">
        <f t="shared" si="43"/>
        <v>0</v>
      </c>
    </row>
    <row r="230" spans="3:8">
      <c r="C230" s="53"/>
      <c r="H230" s="41">
        <f t="shared" si="43"/>
        <v>0</v>
      </c>
    </row>
    <row r="231" spans="3:8">
      <c r="C231" s="53"/>
      <c r="H231" s="41">
        <f t="shared" si="43"/>
        <v>0</v>
      </c>
    </row>
    <row r="232" spans="3:8">
      <c r="C232" s="53"/>
      <c r="H232" s="41">
        <f t="shared" si="43"/>
        <v>0</v>
      </c>
    </row>
    <row r="233" spans="3:8">
      <c r="C233" s="53"/>
      <c r="H233" s="41">
        <f t="shared" si="43"/>
        <v>0</v>
      </c>
    </row>
    <row r="234" spans="3:8">
      <c r="C234" s="53"/>
      <c r="H234" s="41">
        <f t="shared" si="43"/>
        <v>0</v>
      </c>
    </row>
    <row r="235" spans="3:8">
      <c r="C235" s="53"/>
      <c r="H235" s="41">
        <f t="shared" si="43"/>
        <v>0</v>
      </c>
    </row>
    <row r="236" spans="3:8">
      <c r="C236" s="53"/>
      <c r="H236" s="41">
        <f t="shared" si="43"/>
        <v>0</v>
      </c>
    </row>
    <row r="237" spans="3:8">
      <c r="C237" s="53"/>
      <c r="H237" s="41">
        <f t="shared" si="43"/>
        <v>0</v>
      </c>
    </row>
    <row r="238" spans="3:8">
      <c r="C238" s="53"/>
      <c r="H238" s="41">
        <f t="shared" si="43"/>
        <v>0</v>
      </c>
    </row>
    <row r="239" spans="3:8">
      <c r="C239" s="53"/>
      <c r="H239" s="41">
        <f t="shared" si="43"/>
        <v>0</v>
      </c>
    </row>
    <row r="240" spans="3:8">
      <c r="C240" s="53"/>
      <c r="H240" s="41">
        <f t="shared" si="43"/>
        <v>0</v>
      </c>
    </row>
    <row r="241" spans="3:8">
      <c r="C241" s="53"/>
      <c r="H241" s="41">
        <f t="shared" si="43"/>
        <v>0</v>
      </c>
    </row>
    <row r="242" spans="3:8">
      <c r="C242" s="53"/>
      <c r="H242" s="41">
        <f t="shared" si="43"/>
        <v>0</v>
      </c>
    </row>
    <row r="243" spans="3:8">
      <c r="C243" s="53"/>
      <c r="H243" s="41">
        <f t="shared" si="43"/>
        <v>0</v>
      </c>
    </row>
    <row r="244" spans="3:8">
      <c r="C244" s="53"/>
      <c r="H244" s="41">
        <f t="shared" si="43"/>
        <v>0</v>
      </c>
    </row>
    <row r="245" spans="3:8">
      <c r="C245" s="53"/>
      <c r="H245" s="41">
        <f t="shared" si="43"/>
        <v>0</v>
      </c>
    </row>
    <row r="246" spans="3:8">
      <c r="C246" s="53"/>
      <c r="H246" s="41">
        <f t="shared" si="43"/>
        <v>0</v>
      </c>
    </row>
    <row r="247" spans="3:8">
      <c r="C247" s="53"/>
      <c r="H247" s="41">
        <f t="shared" si="43"/>
        <v>0</v>
      </c>
    </row>
    <row r="248" spans="3:8">
      <c r="C248" s="53"/>
      <c r="H248" s="41">
        <f t="shared" si="43"/>
        <v>0</v>
      </c>
    </row>
    <row r="249" spans="3:8">
      <c r="C249" s="53"/>
      <c r="H249" s="41">
        <f t="shared" si="43"/>
        <v>0</v>
      </c>
    </row>
    <row r="250" spans="3:8">
      <c r="C250" s="53"/>
      <c r="H250" s="41">
        <f t="shared" si="43"/>
        <v>0</v>
      </c>
    </row>
    <row r="251" spans="3:8">
      <c r="C251" s="53"/>
      <c r="H251" s="41">
        <f t="shared" si="43"/>
        <v>0</v>
      </c>
    </row>
    <row r="252" spans="3:8">
      <c r="C252" s="53"/>
      <c r="H252" s="41">
        <f t="shared" si="43"/>
        <v>0</v>
      </c>
    </row>
    <row r="253" spans="3:8">
      <c r="C253" s="53"/>
      <c r="H253" s="41">
        <f t="shared" si="43"/>
        <v>0</v>
      </c>
    </row>
    <row r="254" spans="3:8">
      <c r="C254" s="53"/>
      <c r="H254" s="41">
        <f t="shared" si="43"/>
        <v>0</v>
      </c>
    </row>
    <row r="255" spans="3:8">
      <c r="C255" s="53"/>
      <c r="H255" s="41">
        <f t="shared" ref="H255:H265" si="44">J255-K255+L255+M255+N255+O255-P255</f>
        <v>0</v>
      </c>
    </row>
    <row r="256" spans="3:8">
      <c r="C256" s="53"/>
      <c r="H256" s="41">
        <f t="shared" si="44"/>
        <v>0</v>
      </c>
    </row>
    <row r="257" spans="3:8">
      <c r="C257" s="53"/>
      <c r="H257" s="41">
        <f t="shared" si="44"/>
        <v>0</v>
      </c>
    </row>
    <row r="258" spans="3:8">
      <c r="C258" s="53"/>
      <c r="H258" s="41">
        <f t="shared" si="44"/>
        <v>0</v>
      </c>
    </row>
    <row r="259" spans="3:8">
      <c r="C259" s="53"/>
      <c r="H259" s="41">
        <f t="shared" si="44"/>
        <v>0</v>
      </c>
    </row>
    <row r="260" spans="3:8">
      <c r="C260" s="53"/>
      <c r="H260" s="41">
        <f t="shared" si="44"/>
        <v>0</v>
      </c>
    </row>
    <row r="261" spans="3:8">
      <c r="C261" s="53"/>
      <c r="H261" s="41">
        <f t="shared" si="44"/>
        <v>0</v>
      </c>
    </row>
    <row r="262" spans="3:8">
      <c r="C262" s="53"/>
      <c r="H262" s="41">
        <f t="shared" si="44"/>
        <v>0</v>
      </c>
    </row>
    <row r="263" spans="3:8">
      <c r="C263" s="53"/>
      <c r="H263" s="41">
        <f t="shared" si="44"/>
        <v>0</v>
      </c>
    </row>
    <row r="264" spans="3:8">
      <c r="C264" s="53"/>
      <c r="H264" s="41">
        <f t="shared" si="44"/>
        <v>0</v>
      </c>
    </row>
    <row r="265" spans="3:8">
      <c r="C265" s="53"/>
      <c r="H265" s="41">
        <f t="shared" si="44"/>
        <v>0</v>
      </c>
    </row>
    <row r="266" spans="3:8">
      <c r="C266" s="53"/>
    </row>
    <row r="267" spans="3:8">
      <c r="C267" s="53"/>
    </row>
    <row r="268" spans="3:8">
      <c r="C268" s="53"/>
    </row>
    <row r="269" spans="3:8">
      <c r="C269" s="53"/>
    </row>
    <row r="270" spans="3:8">
      <c r="C270" s="53"/>
    </row>
    <row r="271" spans="3:8">
      <c r="C271" s="53"/>
    </row>
    <row r="272" spans="3:8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53"/>
    </row>
    <row r="288" spans="3:3">
      <c r="C288" s="53"/>
    </row>
    <row r="289" spans="3:3">
      <c r="C289" s="53"/>
    </row>
    <row r="290" spans="3:3">
      <c r="C290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53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53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53"/>
    </row>
    <row r="311" spans="3:3">
      <c r="C311" s="53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53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53"/>
    </row>
    <row r="333" spans="3:3">
      <c r="C333" s="53"/>
    </row>
    <row r="334" spans="3:3">
      <c r="C334" s="53"/>
    </row>
    <row r="335" spans="3:3">
      <c r="C335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4" spans="3:3">
      <c r="C344" s="53"/>
    </row>
    <row r="345" spans="3:3">
      <c r="C345" s="53"/>
    </row>
    <row r="346" spans="3:3">
      <c r="C346" s="53"/>
    </row>
    <row r="347" spans="3:3">
      <c r="C347" s="53"/>
    </row>
    <row r="348" spans="3:3">
      <c r="C348" s="53"/>
    </row>
    <row r="349" spans="3:3">
      <c r="C349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8" spans="3:3">
      <c r="C358" s="53"/>
    </row>
    <row r="359" spans="3:3">
      <c r="C359" s="53"/>
    </row>
    <row r="360" spans="3:3">
      <c r="C360" s="53"/>
    </row>
    <row r="361" spans="3:3">
      <c r="C361" s="53"/>
    </row>
    <row r="362" spans="3:3">
      <c r="C362" s="53"/>
    </row>
    <row r="363" spans="3:3">
      <c r="C363" s="53"/>
    </row>
    <row r="364" spans="3:3">
      <c r="C364" s="53"/>
    </row>
    <row r="365" spans="3:3">
      <c r="C365" s="53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53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53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53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53"/>
    </row>
    <row r="395" spans="3:3">
      <c r="C395" s="53"/>
    </row>
    <row r="396" spans="3:3">
      <c r="C396" s="53"/>
    </row>
    <row r="397" spans="3:3">
      <c r="C397" s="53"/>
    </row>
    <row r="398" spans="3:3">
      <c r="C398" s="53"/>
    </row>
    <row r="399" spans="3:3">
      <c r="C399" s="53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53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53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53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53"/>
    </row>
    <row r="436" spans="3:3">
      <c r="C436" s="53"/>
    </row>
    <row r="437" spans="3:3">
      <c r="C437" s="53"/>
    </row>
    <row r="438" spans="3:3">
      <c r="C438" s="53"/>
    </row>
    <row r="439" spans="3:3">
      <c r="C439" s="53"/>
    </row>
    <row r="440" spans="3:3">
      <c r="C440" s="53"/>
    </row>
    <row r="441" spans="3:3">
      <c r="C441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53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53"/>
    </row>
    <row r="454" spans="3:3">
      <c r="C454" s="53"/>
    </row>
    <row r="455" spans="3:3">
      <c r="C455" s="53"/>
    </row>
    <row r="456" spans="3:3">
      <c r="C456" s="53"/>
    </row>
    <row r="457" spans="3:3">
      <c r="C457" s="53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5" spans="3:3">
      <c r="C465" s="53"/>
    </row>
    <row r="466" spans="3:3">
      <c r="C466" s="53"/>
    </row>
    <row r="467" spans="3:3">
      <c r="C467" s="53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53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53"/>
    </row>
    <row r="482" spans="3:3">
      <c r="C482" s="53"/>
    </row>
    <row r="483" spans="3:3">
      <c r="C483" s="53"/>
    </row>
    <row r="484" spans="3:3">
      <c r="C484" s="53"/>
    </row>
    <row r="485" spans="3:3">
      <c r="C485" s="53"/>
    </row>
    <row r="486" spans="3:3">
      <c r="C486" s="53"/>
    </row>
    <row r="487" spans="3:3">
      <c r="C487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53"/>
    </row>
    <row r="497" spans="3:3">
      <c r="C497" s="53"/>
    </row>
    <row r="498" spans="3:3">
      <c r="C498" s="53"/>
    </row>
    <row r="499" spans="3:3">
      <c r="C499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4" spans="3:3">
      <c r="C504" s="53"/>
    </row>
    <row r="505" spans="3:3">
      <c r="C505" s="53"/>
    </row>
    <row r="506" spans="3:3">
      <c r="C506" s="53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2" spans="3:3">
      <c r="C512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53"/>
    </row>
    <row r="523" spans="3:3">
      <c r="C523" s="53"/>
    </row>
    <row r="524" spans="3:3">
      <c r="C524" s="53"/>
    </row>
    <row r="525" spans="3:3">
      <c r="C525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0" spans="3:3">
      <c r="C530" s="53"/>
    </row>
    <row r="531" spans="3:3">
      <c r="C531" s="53"/>
    </row>
    <row r="532" spans="3:3">
      <c r="C532" s="53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8" spans="3:3">
      <c r="C538" s="53"/>
    </row>
    <row r="539" spans="3:3">
      <c r="C539" s="53"/>
    </row>
    <row r="540" spans="3:3">
      <c r="C540" s="53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53"/>
    </row>
    <row r="546" spans="3:3">
      <c r="C546" s="53"/>
    </row>
    <row r="547" spans="3:3">
      <c r="C547" s="53"/>
    </row>
    <row r="548" spans="3:3">
      <c r="C548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53"/>
    </row>
    <row r="562" spans="3:3">
      <c r="C562" s="53"/>
    </row>
    <row r="563" spans="3:3">
      <c r="C563" s="53"/>
    </row>
    <row r="564" spans="3:3">
      <c r="C564" s="53"/>
    </row>
    <row r="565" spans="3:3">
      <c r="C565" s="53"/>
    </row>
    <row r="566" spans="3:3">
      <c r="C566" s="53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53"/>
    </row>
    <row r="576" spans="3:3">
      <c r="C576" s="53"/>
    </row>
    <row r="577" spans="3:3">
      <c r="C577" s="53"/>
    </row>
    <row r="578" spans="3:3">
      <c r="C578" s="53"/>
    </row>
    <row r="579" spans="3:3">
      <c r="C579" s="53"/>
    </row>
    <row r="580" spans="3:3">
      <c r="C580" s="53"/>
    </row>
    <row r="581" spans="3:3">
      <c r="C581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53"/>
    </row>
    <row r="591" spans="3:3">
      <c r="C591" s="53"/>
    </row>
    <row r="592" spans="3:3">
      <c r="C592" s="53"/>
    </row>
    <row r="593" spans="3:3">
      <c r="C593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8" spans="3:3">
      <c r="C598" s="53"/>
    </row>
    <row r="599" spans="3:3">
      <c r="C599" s="53"/>
    </row>
    <row r="600" spans="3:3">
      <c r="C600" s="53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5" spans="3:3">
      <c r="C605" s="53"/>
    </row>
    <row r="606" spans="3:3">
      <c r="C606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53"/>
    </row>
    <row r="617" spans="3:3">
      <c r="C617" s="53"/>
    </row>
    <row r="618" spans="3:3">
      <c r="C618" s="53"/>
    </row>
    <row r="619" spans="3:3">
      <c r="C619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4" spans="3:3">
      <c r="C624" s="53"/>
    </row>
    <row r="625" spans="3:3">
      <c r="C625" s="53"/>
    </row>
    <row r="626" spans="3:3">
      <c r="C626" s="53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53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53"/>
    </row>
    <row r="640" spans="3:3">
      <c r="C640" s="53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53"/>
    </row>
    <row r="656" spans="3:3">
      <c r="C656" s="53"/>
    </row>
    <row r="657" spans="3:3">
      <c r="C657" s="53"/>
    </row>
    <row r="658" spans="3:3">
      <c r="C658" s="53"/>
    </row>
    <row r="659" spans="3:3">
      <c r="C659" s="53"/>
    </row>
    <row r="660" spans="3:3">
      <c r="C660" s="53"/>
    </row>
    <row r="661" spans="3:3">
      <c r="C661" s="53"/>
    </row>
    <row r="662" spans="3:3">
      <c r="C662" s="53"/>
    </row>
    <row r="663" spans="3:3">
      <c r="C663" s="53"/>
    </row>
    <row r="664" spans="3:3">
      <c r="C664" s="53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53"/>
    </row>
    <row r="670" spans="3:3">
      <c r="C670" s="53"/>
    </row>
    <row r="671" spans="3:3">
      <c r="C671" s="53"/>
    </row>
    <row r="672" spans="3:3">
      <c r="C672" s="53"/>
    </row>
    <row r="673" spans="3:3">
      <c r="C673" s="53"/>
    </row>
    <row r="674" spans="3:3">
      <c r="C674" s="53"/>
    </row>
    <row r="675" spans="3:3">
      <c r="C675" s="53"/>
    </row>
    <row r="676" spans="3:3">
      <c r="C676" s="53"/>
    </row>
    <row r="677" spans="3:3">
      <c r="C677" s="53"/>
    </row>
    <row r="678" spans="3:3">
      <c r="C678" s="53"/>
    </row>
    <row r="679" spans="3:3">
      <c r="C679" s="53"/>
    </row>
    <row r="680" spans="3:3">
      <c r="C680" s="53"/>
    </row>
    <row r="681" spans="3:3">
      <c r="C681" s="53"/>
    </row>
    <row r="682" spans="3:3">
      <c r="C682" s="53"/>
    </row>
    <row r="683" spans="3:3">
      <c r="C683" s="53"/>
    </row>
    <row r="684" spans="3:3">
      <c r="C684" s="53"/>
    </row>
    <row r="685" spans="3:3">
      <c r="C685" s="53"/>
    </row>
    <row r="686" spans="3:3">
      <c r="C686" s="53"/>
    </row>
    <row r="687" spans="3:3">
      <c r="C687" s="53"/>
    </row>
    <row r="688" spans="3:3">
      <c r="C688" s="53"/>
    </row>
    <row r="689" spans="3:3">
      <c r="C689" s="53"/>
    </row>
    <row r="690" spans="3:3">
      <c r="C690" s="53"/>
    </row>
    <row r="691" spans="3:3">
      <c r="C691" s="53"/>
    </row>
    <row r="692" spans="3:3">
      <c r="C692" s="53"/>
    </row>
    <row r="693" spans="3:3">
      <c r="C693" s="53"/>
    </row>
    <row r="694" spans="3:3">
      <c r="C694" s="53"/>
    </row>
    <row r="695" spans="3:3">
      <c r="C695" s="53"/>
    </row>
    <row r="696" spans="3:3">
      <c r="C696" s="53"/>
    </row>
    <row r="697" spans="3:3">
      <c r="C697" s="53"/>
    </row>
    <row r="698" spans="3:3">
      <c r="C698" s="53"/>
    </row>
    <row r="699" spans="3:3">
      <c r="C699" s="53"/>
    </row>
    <row r="700" spans="3:3">
      <c r="C700" s="53"/>
    </row>
    <row r="701" spans="3:3">
      <c r="C701" s="53"/>
    </row>
    <row r="702" spans="3:3">
      <c r="C702" s="53"/>
    </row>
    <row r="703" spans="3:3">
      <c r="C703" s="53"/>
    </row>
    <row r="704" spans="3:3">
      <c r="C704" s="53"/>
    </row>
    <row r="705" spans="3:3">
      <c r="C705" s="53"/>
    </row>
    <row r="706" spans="3:3">
      <c r="C706" s="53"/>
    </row>
    <row r="707" spans="3:3">
      <c r="C707" s="53"/>
    </row>
    <row r="708" spans="3:3">
      <c r="C708" s="53"/>
    </row>
    <row r="709" spans="3:3">
      <c r="C709" s="53"/>
    </row>
    <row r="710" spans="3:3">
      <c r="C710" s="53"/>
    </row>
    <row r="711" spans="3:3">
      <c r="C711" s="53"/>
    </row>
    <row r="712" spans="3:3">
      <c r="C712" s="53"/>
    </row>
    <row r="713" spans="3:3">
      <c r="C713" s="53"/>
    </row>
    <row r="714" spans="3:3">
      <c r="C714" s="53"/>
    </row>
    <row r="715" spans="3:3">
      <c r="C715" s="53"/>
    </row>
    <row r="716" spans="3:3">
      <c r="C716" s="53"/>
    </row>
    <row r="717" spans="3:3">
      <c r="C717" s="53"/>
    </row>
    <row r="718" spans="3:3">
      <c r="C718" s="53"/>
    </row>
    <row r="719" spans="3:3">
      <c r="C719" s="53"/>
    </row>
    <row r="720" spans="3:3">
      <c r="C720" s="53"/>
    </row>
    <row r="721" spans="3:3">
      <c r="C721" s="53"/>
    </row>
    <row r="722" spans="3:3">
      <c r="C722" s="53"/>
    </row>
    <row r="723" spans="3:3">
      <c r="C723" s="53"/>
    </row>
    <row r="724" spans="3:3">
      <c r="C724" s="53"/>
    </row>
    <row r="725" spans="3:3">
      <c r="C725" s="53"/>
    </row>
    <row r="726" spans="3:3">
      <c r="C726" s="53"/>
    </row>
    <row r="727" spans="3:3">
      <c r="C727" s="53"/>
    </row>
    <row r="728" spans="3:3">
      <c r="C728" s="53"/>
    </row>
    <row r="729" spans="3:3">
      <c r="C729" s="53"/>
    </row>
    <row r="730" spans="3:3">
      <c r="C730" s="53"/>
    </row>
    <row r="731" spans="3:3">
      <c r="C731" s="53"/>
    </row>
    <row r="732" spans="3:3">
      <c r="C732" s="53"/>
    </row>
    <row r="733" spans="3:3">
      <c r="C733" s="53"/>
    </row>
    <row r="734" spans="3:3">
      <c r="C734" s="53"/>
    </row>
    <row r="735" spans="3:3">
      <c r="C735" s="53"/>
    </row>
    <row r="736" spans="3:3">
      <c r="C736" s="53"/>
    </row>
    <row r="737" spans="3:3">
      <c r="C737" s="53"/>
    </row>
    <row r="738" spans="3:3">
      <c r="C738" s="53"/>
    </row>
    <row r="739" spans="3:3">
      <c r="C739" s="53"/>
    </row>
    <row r="740" spans="3:3">
      <c r="C740" s="53"/>
    </row>
    <row r="741" spans="3:3">
      <c r="C741" s="53"/>
    </row>
    <row r="742" spans="3:3">
      <c r="C742" s="53"/>
    </row>
    <row r="743" spans="3:3">
      <c r="C743" s="53"/>
    </row>
    <row r="744" spans="3:3">
      <c r="C744" s="53"/>
    </row>
    <row r="745" spans="3:3">
      <c r="C745" s="53"/>
    </row>
    <row r="746" spans="3:3">
      <c r="C746" s="53"/>
    </row>
    <row r="747" spans="3:3">
      <c r="C747" s="53"/>
    </row>
    <row r="748" spans="3:3">
      <c r="C748" s="53"/>
    </row>
    <row r="749" spans="3:3">
      <c r="C749" s="53"/>
    </row>
    <row r="750" spans="3:3">
      <c r="C750" s="53"/>
    </row>
    <row r="751" spans="3:3">
      <c r="C751" s="53"/>
    </row>
    <row r="752" spans="3:3">
      <c r="C752" s="53"/>
    </row>
    <row r="753" spans="3:3">
      <c r="C753" s="53"/>
    </row>
    <row r="754" spans="3:3">
      <c r="C754" s="53"/>
    </row>
    <row r="755" spans="3:3">
      <c r="C755" s="53"/>
    </row>
    <row r="756" spans="3:3">
      <c r="C756" s="53"/>
    </row>
    <row r="757" spans="3:3">
      <c r="C757" s="53"/>
    </row>
    <row r="758" spans="3:3">
      <c r="C758" s="53"/>
    </row>
    <row r="759" spans="3:3">
      <c r="C759" s="53"/>
    </row>
    <row r="760" spans="3:3">
      <c r="C760" s="53"/>
    </row>
    <row r="761" spans="3:3">
      <c r="C761" s="53"/>
    </row>
    <row r="762" spans="3:3">
      <c r="C762" s="53"/>
    </row>
    <row r="763" spans="3:3">
      <c r="C763" s="53"/>
    </row>
    <row r="764" spans="3:3">
      <c r="C764" s="53"/>
    </row>
    <row r="765" spans="3:3">
      <c r="C765" s="53"/>
    </row>
    <row r="766" spans="3:3">
      <c r="C766" s="53"/>
    </row>
    <row r="767" spans="3:3">
      <c r="C767" s="53"/>
    </row>
    <row r="768" spans="3:3">
      <c r="C768" s="53"/>
    </row>
    <row r="769" spans="3:3">
      <c r="C769" s="53"/>
    </row>
    <row r="770" spans="3:3">
      <c r="C770" s="53"/>
    </row>
    <row r="771" spans="3:3">
      <c r="C771" s="53"/>
    </row>
    <row r="772" spans="3:3">
      <c r="C772" s="53"/>
    </row>
    <row r="773" spans="3:3">
      <c r="C773" s="53"/>
    </row>
    <row r="774" spans="3:3">
      <c r="C774" s="53"/>
    </row>
    <row r="775" spans="3:3">
      <c r="C775" s="53"/>
    </row>
    <row r="776" spans="3:3">
      <c r="C776" s="53"/>
    </row>
    <row r="777" spans="3:3">
      <c r="C777" s="53"/>
    </row>
    <row r="778" spans="3:3">
      <c r="C778" s="53"/>
    </row>
    <row r="779" spans="3:3">
      <c r="C779" s="53"/>
    </row>
    <row r="780" spans="3:3">
      <c r="C780" s="53"/>
    </row>
    <row r="781" spans="3:3">
      <c r="C781" s="53"/>
    </row>
    <row r="782" spans="3:3">
      <c r="C782" s="53"/>
    </row>
    <row r="783" spans="3:3">
      <c r="C783" s="53"/>
    </row>
    <row r="784" spans="3:3">
      <c r="C784" s="53"/>
    </row>
    <row r="785" spans="3:3">
      <c r="C785" s="53"/>
    </row>
    <row r="786" spans="3:3">
      <c r="C786" s="53"/>
    </row>
    <row r="787" spans="3:3">
      <c r="C787" s="53"/>
    </row>
    <row r="788" spans="3:3">
      <c r="C788" s="53"/>
    </row>
    <row r="789" spans="3:3">
      <c r="C789" s="53"/>
    </row>
    <row r="790" spans="3:3">
      <c r="C790" s="53"/>
    </row>
    <row r="791" spans="3:3">
      <c r="C791" s="53"/>
    </row>
    <row r="792" spans="3:3">
      <c r="C792" s="53"/>
    </row>
    <row r="793" spans="3:3">
      <c r="C793" s="53"/>
    </row>
    <row r="794" spans="3:3">
      <c r="C794" s="53"/>
    </row>
    <row r="795" spans="3:3">
      <c r="C795" s="53"/>
    </row>
    <row r="796" spans="3:3">
      <c r="C796" s="53"/>
    </row>
    <row r="797" spans="3:3">
      <c r="C797" s="53"/>
    </row>
    <row r="798" spans="3:3">
      <c r="C798" s="53"/>
    </row>
    <row r="799" spans="3:3">
      <c r="C799" s="53"/>
    </row>
    <row r="800" spans="3:3">
      <c r="C800" s="53"/>
    </row>
    <row r="801" spans="3:3">
      <c r="C801" s="53"/>
    </row>
    <row r="802" spans="3:3">
      <c r="C802" s="53"/>
    </row>
    <row r="803" spans="3:3">
      <c r="C803" s="53"/>
    </row>
    <row r="804" spans="3:3">
      <c r="C804" s="53"/>
    </row>
    <row r="805" spans="3:3">
      <c r="C805" s="53"/>
    </row>
    <row r="806" spans="3:3">
      <c r="C806" s="53"/>
    </row>
    <row r="807" spans="3:3">
      <c r="C807" s="53"/>
    </row>
    <row r="808" spans="3:3">
      <c r="C808" s="53"/>
    </row>
    <row r="809" spans="3:3">
      <c r="C809" s="53"/>
    </row>
    <row r="810" spans="3:3">
      <c r="C810" s="53"/>
    </row>
    <row r="811" spans="3:3">
      <c r="C811" s="53"/>
    </row>
    <row r="812" spans="3:3">
      <c r="C812" s="53"/>
    </row>
    <row r="813" spans="3:3">
      <c r="C813" s="53"/>
    </row>
    <row r="814" spans="3:3">
      <c r="C814" s="53"/>
    </row>
    <row r="815" spans="3:3">
      <c r="C815" s="53"/>
    </row>
    <row r="816" spans="3:3">
      <c r="C816" s="53"/>
    </row>
    <row r="817" spans="3:3">
      <c r="C817" s="53"/>
    </row>
    <row r="818" spans="3:3">
      <c r="C818" s="53"/>
    </row>
    <row r="819" spans="3:3">
      <c r="C819" s="53"/>
    </row>
    <row r="820" spans="3:3">
      <c r="C820" s="53"/>
    </row>
    <row r="821" spans="3:3">
      <c r="C821" s="53"/>
    </row>
    <row r="822" spans="3:3">
      <c r="C822" s="53"/>
    </row>
    <row r="823" spans="3:3">
      <c r="C823" s="53"/>
    </row>
    <row r="824" spans="3:3">
      <c r="C824" s="53"/>
    </row>
    <row r="825" spans="3:3">
      <c r="C825" s="53"/>
    </row>
    <row r="826" spans="3:3">
      <c r="C826" s="53"/>
    </row>
    <row r="827" spans="3:3">
      <c r="C827" s="53"/>
    </row>
    <row r="828" spans="3:3">
      <c r="C828" s="53"/>
    </row>
    <row r="829" spans="3:3">
      <c r="C829" s="53"/>
    </row>
    <row r="830" spans="3:3">
      <c r="C830" s="53"/>
    </row>
    <row r="831" spans="3:3">
      <c r="C831" s="53"/>
    </row>
    <row r="832" spans="3:3">
      <c r="C832" s="53"/>
    </row>
    <row r="833" spans="3:3">
      <c r="C833" s="53"/>
    </row>
    <row r="834" spans="3:3">
      <c r="C834" s="53"/>
    </row>
    <row r="835" spans="3:3">
      <c r="C835" s="53"/>
    </row>
    <row r="836" spans="3:3">
      <c r="C836" s="53"/>
    </row>
    <row r="837" spans="3:3">
      <c r="C837" s="53"/>
    </row>
    <row r="838" spans="3:3">
      <c r="C838" s="53"/>
    </row>
    <row r="839" spans="3:3">
      <c r="C839" s="53"/>
    </row>
    <row r="840" spans="3:3">
      <c r="C840" s="53"/>
    </row>
    <row r="841" spans="3:3">
      <c r="C841" s="53"/>
    </row>
    <row r="842" spans="3:3">
      <c r="C842" s="53"/>
    </row>
    <row r="843" spans="3:3">
      <c r="C843" s="53"/>
    </row>
    <row r="844" spans="3:3">
      <c r="C844" s="53"/>
    </row>
    <row r="845" spans="3:3">
      <c r="C845" s="53"/>
    </row>
    <row r="846" spans="3:3">
      <c r="C846" s="53"/>
    </row>
    <row r="847" spans="3:3">
      <c r="C847" s="53"/>
    </row>
    <row r="848" spans="3:3">
      <c r="C848" s="53"/>
    </row>
    <row r="849" spans="3:3">
      <c r="C849" s="53"/>
    </row>
    <row r="850" spans="3:3">
      <c r="C850" s="53"/>
    </row>
    <row r="851" spans="3:3">
      <c r="C851" s="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DataBase_Botão1_Click">
                <anchor moveWithCells="1" sizeWithCells="1">
                  <from>
                    <xdr:col>19</xdr:col>
                    <xdr:colOff>38100</xdr:colOff>
                    <xdr:row>0</xdr:row>
                    <xdr:rowOff>7620</xdr:rowOff>
                  </from>
                  <to>
                    <xdr:col>21</xdr:col>
                    <xdr:colOff>22860</xdr:colOff>
                    <xdr:row>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5"/>
  <dimension ref="A1:B57"/>
  <sheetViews>
    <sheetView tabSelected="1" workbookViewId="0">
      <selection activeCell="F11" sqref="F11"/>
    </sheetView>
  </sheetViews>
  <sheetFormatPr defaultRowHeight="14.4"/>
  <cols>
    <col min="1" max="1" width="29.5546875" customWidth="1"/>
  </cols>
  <sheetData>
    <row r="1" spans="1:2" ht="20.25" customHeight="1">
      <c r="A1" s="47" t="s">
        <v>44</v>
      </c>
      <c r="B1" s="47" t="s">
        <v>33</v>
      </c>
    </row>
    <row r="2" spans="1:2">
      <c r="A2" s="30" t="s">
        <v>40</v>
      </c>
      <c r="B2" s="59" t="s">
        <v>49</v>
      </c>
    </row>
    <row r="3" spans="1:2">
      <c r="A3" s="31" t="s">
        <v>42</v>
      </c>
      <c r="B3" s="59" t="s">
        <v>50</v>
      </c>
    </row>
    <row r="4" spans="1:2">
      <c r="A4" s="31" t="s">
        <v>43</v>
      </c>
      <c r="B4" s="59" t="s">
        <v>51</v>
      </c>
    </row>
    <row r="5" spans="1:2">
      <c r="A5" s="30"/>
      <c r="B5" s="59" t="s">
        <v>52</v>
      </c>
    </row>
    <row r="6" spans="1:2">
      <c r="A6" s="30"/>
      <c r="B6" s="59" t="s">
        <v>53</v>
      </c>
    </row>
    <row r="7" spans="1:2">
      <c r="A7" s="50"/>
      <c r="B7" s="59" t="s">
        <v>54</v>
      </c>
    </row>
    <row r="8" spans="1:2">
      <c r="A8" s="50"/>
      <c r="B8" s="59" t="s">
        <v>55</v>
      </c>
    </row>
    <row r="9" spans="1:2">
      <c r="A9" s="50"/>
      <c r="B9" s="59" t="s">
        <v>56</v>
      </c>
    </row>
    <row r="10" spans="1:2">
      <c r="A10" s="50"/>
      <c r="B10" s="59" t="s">
        <v>57</v>
      </c>
    </row>
    <row r="11" spans="1:2">
      <c r="A11" s="50"/>
      <c r="B11" s="59" t="s">
        <v>58</v>
      </c>
    </row>
    <row r="12" spans="1:2">
      <c r="A12" s="50"/>
      <c r="B12" s="59" t="s">
        <v>59</v>
      </c>
    </row>
    <row r="13" spans="1:2">
      <c r="A13" s="50"/>
      <c r="B13" s="59" t="s">
        <v>60</v>
      </c>
    </row>
    <row r="14" spans="1:2">
      <c r="A14" s="51"/>
      <c r="B14" s="48"/>
    </row>
    <row r="15" spans="1:2">
      <c r="A15" s="51"/>
      <c r="B15" s="48"/>
    </row>
    <row r="16" spans="1:2">
      <c r="A16" s="52"/>
      <c r="B16" s="48"/>
    </row>
    <row r="17" spans="1:2">
      <c r="A17" s="52"/>
      <c r="B17" s="48"/>
    </row>
    <row r="18" spans="1:2">
      <c r="B18" s="48"/>
    </row>
    <row r="19" spans="1:2">
      <c r="B19" s="48"/>
    </row>
    <row r="20" spans="1:2">
      <c r="B20" s="48"/>
    </row>
    <row r="21" spans="1:2">
      <c r="B21" s="48"/>
    </row>
    <row r="22" spans="1:2">
      <c r="B22" s="48"/>
    </row>
    <row r="23" spans="1:2">
      <c r="B23" s="48"/>
    </row>
    <row r="24" spans="1:2">
      <c r="B24" s="48"/>
    </row>
    <row r="25" spans="1:2">
      <c r="B25" s="48"/>
    </row>
    <row r="26" spans="1:2">
      <c r="B26" s="48"/>
    </row>
    <row r="27" spans="1:2">
      <c r="B27" s="48"/>
    </row>
    <row r="28" spans="1:2">
      <c r="B28" s="48"/>
    </row>
    <row r="29" spans="1:2">
      <c r="B29" s="48"/>
    </row>
    <row r="30" spans="1:2">
      <c r="B30" s="48"/>
    </row>
    <row r="31" spans="1:2">
      <c r="B31" s="48"/>
    </row>
    <row r="32" spans="1:2">
      <c r="B32" s="48"/>
    </row>
    <row r="33" spans="2:2">
      <c r="B33" s="48"/>
    </row>
    <row r="34" spans="2:2">
      <c r="B34" s="48"/>
    </row>
    <row r="35" spans="2:2">
      <c r="B35" s="48"/>
    </row>
    <row r="36" spans="2:2">
      <c r="B36" s="48"/>
    </row>
    <row r="37" spans="2:2">
      <c r="B37" s="48"/>
    </row>
    <row r="38" spans="2:2">
      <c r="B38" s="48"/>
    </row>
    <row r="39" spans="2:2">
      <c r="B39" s="48"/>
    </row>
    <row r="40" spans="2:2">
      <c r="B40" s="48"/>
    </row>
    <row r="41" spans="2:2">
      <c r="B41" s="48"/>
    </row>
    <row r="42" spans="2:2">
      <c r="B42" s="48"/>
    </row>
    <row r="43" spans="2:2">
      <c r="B43" s="48"/>
    </row>
    <row r="44" spans="2:2">
      <c r="B44" s="48"/>
    </row>
    <row r="45" spans="2:2">
      <c r="B45" s="48"/>
    </row>
    <row r="46" spans="2:2">
      <c r="B46" s="48"/>
    </row>
    <row r="47" spans="2:2">
      <c r="B47" s="48"/>
    </row>
    <row r="48" spans="2:2">
      <c r="B48" s="48"/>
    </row>
    <row r="49" spans="2:2">
      <c r="B49" s="48"/>
    </row>
    <row r="50" spans="2:2">
      <c r="B50" s="48"/>
    </row>
    <row r="51" spans="2:2">
      <c r="B51" s="48"/>
    </row>
    <row r="52" spans="2:2">
      <c r="B52" s="48"/>
    </row>
    <row r="53" spans="2:2">
      <c r="B53" s="48"/>
    </row>
    <row r="54" spans="2:2">
      <c r="B54" s="48"/>
    </row>
    <row r="55" spans="2:2">
      <c r="B55" s="48"/>
    </row>
    <row r="56" spans="2:2">
      <c r="B56" s="48"/>
    </row>
    <row r="57" spans="2:2">
      <c r="B57" s="4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7" r:id="rId3" name="Button 3">
              <controlPr defaultSize="0" print="0" autoFill="0" autoPict="0" macro="[0]!Receipt">
                <anchor moveWithCells="1" sizeWithCells="1">
                  <from>
                    <xdr:col>3</xdr:col>
                    <xdr:colOff>281940</xdr:colOff>
                    <xdr:row>0</xdr:row>
                    <xdr:rowOff>213360</xdr:rowOff>
                  </from>
                  <to>
                    <xdr:col>6</xdr:col>
                    <xdr:colOff>45720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Receipt</vt:lpstr>
      <vt:lpstr>Data Base</vt:lpstr>
      <vt:lpstr>LookupLists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MENDEVAL</dc:creator>
  <cp:lastModifiedBy>Cabassango</cp:lastModifiedBy>
  <cp:lastPrinted>2019-05-31T16:08:02Z</cp:lastPrinted>
  <dcterms:created xsi:type="dcterms:W3CDTF">2019-05-23T09:02:02Z</dcterms:created>
  <dcterms:modified xsi:type="dcterms:W3CDTF">2019-06-28T04:44:05Z</dcterms:modified>
</cp:coreProperties>
</file>