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2" l="1"/>
  <c r="C10" i="2"/>
  <c r="C11" i="2" s="1"/>
  <c r="B10" i="2"/>
  <c r="B11" i="2" s="1"/>
  <c r="C5" i="2"/>
  <c r="C7" i="2" s="1"/>
  <c r="B5" i="2"/>
  <c r="B7" i="2" s="1"/>
  <c r="L2" i="1"/>
  <c r="F3" i="1"/>
  <c r="K3" i="1" s="1"/>
  <c r="M3" i="1" s="1"/>
  <c r="O3" i="1" s="1"/>
  <c r="P3" i="1" s="1"/>
  <c r="J3" i="1"/>
  <c r="I3" i="1"/>
  <c r="I2" i="1"/>
  <c r="J2" i="1" s="1"/>
  <c r="D3" i="1"/>
  <c r="D2" i="1"/>
  <c r="F2" i="1" s="1"/>
  <c r="K2" i="1" s="1"/>
  <c r="M2" i="1" s="1"/>
  <c r="O2" i="1" s="1"/>
  <c r="P2" i="1" s="1"/>
  <c r="C12" i="2" l="1"/>
  <c r="C14" i="2" s="1"/>
  <c r="C16" i="2" s="1"/>
  <c r="B12" i="2"/>
  <c r="B14" i="2" s="1"/>
  <c r="B16" i="2" s="1"/>
</calcChain>
</file>

<file path=xl/sharedStrings.xml><?xml version="1.0" encoding="utf-8"?>
<sst xmlns="http://schemas.openxmlformats.org/spreadsheetml/2006/main" count="40" uniqueCount="21">
  <si>
    <t>Material type</t>
  </si>
  <si>
    <t>K value</t>
  </si>
  <si>
    <t>Glass</t>
  </si>
  <si>
    <t>Brick</t>
  </si>
  <si>
    <t>UoM</t>
  </si>
  <si>
    <t>W/ m k</t>
  </si>
  <si>
    <t>W/mm k</t>
  </si>
  <si>
    <t>Wall Thickness (mm)</t>
  </si>
  <si>
    <t>K Value (W/ k)</t>
  </si>
  <si>
    <t>Max Ambient temp (in C)</t>
  </si>
  <si>
    <t>Desirable Indoor temp (in C)</t>
  </si>
  <si>
    <t>Dela T (in C)</t>
  </si>
  <si>
    <t>Net heat transferred (Watts)</t>
  </si>
  <si>
    <t>Area (sqm)</t>
  </si>
  <si>
    <t>Net heat transfer per given area (in W/ hr)</t>
  </si>
  <si>
    <t>Number of hours</t>
  </si>
  <si>
    <t>Heat Transfer in a Day(in W)</t>
  </si>
  <si>
    <t>Heat Transfer in a Day(in Btu) 1 W =3.4121 Btu</t>
  </si>
  <si>
    <t>Delta T (in k) 
k = C+273</t>
  </si>
  <si>
    <t>Heat Transfer Calculations (Glass vs Brick)</t>
  </si>
  <si>
    <t>Glass (without curtain)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</si>
</sst>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-* #,##0.0_-;\-* #,##0.0_-;_-* &quot;-&quot;_-;_-@_-"/>
    <numFmt numFmtId="166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164" fontId="0" fillId="0" borderId="1" xfId="1" applyNumberFormat="1" applyFont="1" applyBorder="1"/>
    <xf numFmtId="166" fontId="0" fillId="0" borderId="1" xfId="0" applyNumberForma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B1" sqref="B1:P3"/>
    </sheetView>
  </sheetViews>
  <sheetFormatPr defaultRowHeight="15" x14ac:dyDescent="0.25"/>
  <cols>
    <col min="1" max="1" width="12.85546875" bestFit="1" customWidth="1"/>
    <col min="5" max="5" width="10.5703125" customWidth="1"/>
    <col min="6" max="6" width="11" customWidth="1"/>
    <col min="7" max="7" width="12" customWidth="1"/>
    <col min="8" max="8" width="12.42578125" customWidth="1"/>
    <col min="10" max="10" width="9.5703125" customWidth="1"/>
    <col min="11" max="11" width="18.5703125" customWidth="1"/>
  </cols>
  <sheetData>
    <row r="1" spans="1:16" ht="126" x14ac:dyDescent="0.25">
      <c r="A1" s="1" t="s">
        <v>0</v>
      </c>
      <c r="B1" s="1" t="s">
        <v>1</v>
      </c>
      <c r="C1" s="1" t="s">
        <v>4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18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</row>
    <row r="2" spans="1:16" x14ac:dyDescent="0.25">
      <c r="A2" t="s">
        <v>2</v>
      </c>
      <c r="B2">
        <v>1.05</v>
      </c>
      <c r="C2" t="s">
        <v>5</v>
      </c>
      <c r="D2">
        <f>B2/1000</f>
        <v>1.0500000000000002E-3</v>
      </c>
      <c r="E2">
        <v>10</v>
      </c>
      <c r="F2">
        <f>D2/E2</f>
        <v>1.0500000000000002E-4</v>
      </c>
      <c r="G2">
        <v>34</v>
      </c>
      <c r="H2">
        <v>24</v>
      </c>
      <c r="I2">
        <f>G2-H2</f>
        <v>10</v>
      </c>
      <c r="J2">
        <f>I2+273.15</f>
        <v>283.14999999999998</v>
      </c>
      <c r="K2">
        <f>F2*J2</f>
        <v>2.9730750000000004E-2</v>
      </c>
      <c r="L2">
        <f>3*3</f>
        <v>9</v>
      </c>
      <c r="M2">
        <f>K2*L2</f>
        <v>0.26757675000000003</v>
      </c>
      <c r="N2">
        <v>8</v>
      </c>
      <c r="O2">
        <f>M2*N2</f>
        <v>2.1406140000000002</v>
      </c>
      <c r="P2">
        <f>O2*3.4121</f>
        <v>7.3039890294000012</v>
      </c>
    </row>
    <row r="3" spans="1:16" x14ac:dyDescent="0.25">
      <c r="A3" t="s">
        <v>3</v>
      </c>
      <c r="B3">
        <v>1.6</v>
      </c>
      <c r="C3" t="s">
        <v>5</v>
      </c>
      <c r="D3">
        <f>B3/1000</f>
        <v>1.6000000000000001E-3</v>
      </c>
      <c r="E3">
        <v>150</v>
      </c>
      <c r="F3">
        <f>D3/E3</f>
        <v>1.0666666666666667E-5</v>
      </c>
      <c r="G3">
        <v>34</v>
      </c>
      <c r="H3">
        <v>24</v>
      </c>
      <c r="I3">
        <f>G3-H3</f>
        <v>10</v>
      </c>
      <c r="J3">
        <f>I3+273.15</f>
        <v>283.14999999999998</v>
      </c>
      <c r="K3">
        <f>F3*J3</f>
        <v>3.0202666666666665E-3</v>
      </c>
      <c r="L3">
        <v>9</v>
      </c>
      <c r="M3">
        <f>K3*L3</f>
        <v>2.7182399999999999E-2</v>
      </c>
      <c r="N3">
        <v>8</v>
      </c>
      <c r="O3">
        <f>M3*N3</f>
        <v>0.21745919999999999</v>
      </c>
      <c r="P3">
        <f>O3*3.4121</f>
        <v>0.74199253631999995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2" sqref="C2"/>
    </sheetView>
  </sheetViews>
  <sheetFormatPr defaultRowHeight="15" x14ac:dyDescent="0.25"/>
  <cols>
    <col min="1" max="1" width="53.5703125" customWidth="1"/>
    <col min="2" max="3" width="18.28515625" customWidth="1"/>
  </cols>
  <sheetData>
    <row r="1" spans="1:3" ht="42" customHeight="1" x14ac:dyDescent="0.25">
      <c r="A1" s="7" t="s">
        <v>19</v>
      </c>
      <c r="B1" s="6"/>
      <c r="C1" s="6"/>
    </row>
    <row r="2" spans="1:3" ht="37.5" x14ac:dyDescent="0.3">
      <c r="A2" s="2" t="s">
        <v>0</v>
      </c>
      <c r="B2" s="8" t="s">
        <v>20</v>
      </c>
      <c r="C2" s="9" t="s">
        <v>3</v>
      </c>
    </row>
    <row r="3" spans="1:3" ht="18.75" x14ac:dyDescent="0.25">
      <c r="A3" s="2" t="s">
        <v>1</v>
      </c>
      <c r="B3" s="3">
        <v>1.05</v>
      </c>
      <c r="C3" s="3">
        <v>1.6</v>
      </c>
    </row>
    <row r="4" spans="1:3" ht="18.75" x14ac:dyDescent="0.25">
      <c r="A4" s="2" t="s">
        <v>4</v>
      </c>
      <c r="B4" s="3" t="s">
        <v>5</v>
      </c>
      <c r="C4" s="3" t="s">
        <v>5</v>
      </c>
    </row>
    <row r="5" spans="1:3" ht="18.75" x14ac:dyDescent="0.25">
      <c r="A5" s="2" t="s">
        <v>6</v>
      </c>
      <c r="B5" s="3">
        <f>B3/1000</f>
        <v>1.0500000000000002E-3</v>
      </c>
      <c r="C5" s="3">
        <f>C3/1000</f>
        <v>1.6000000000000001E-3</v>
      </c>
    </row>
    <row r="6" spans="1:3" ht="18.75" x14ac:dyDescent="0.25">
      <c r="A6" s="2" t="s">
        <v>7</v>
      </c>
      <c r="B6" s="3">
        <v>10</v>
      </c>
      <c r="C6" s="3">
        <v>150</v>
      </c>
    </row>
    <row r="7" spans="1:3" ht="18.75" x14ac:dyDescent="0.25">
      <c r="A7" s="2" t="s">
        <v>8</v>
      </c>
      <c r="B7" s="3">
        <f>B5/B6</f>
        <v>1.0500000000000002E-4</v>
      </c>
      <c r="C7" s="3">
        <f>C5/C6</f>
        <v>1.0666666666666667E-5</v>
      </c>
    </row>
    <row r="8" spans="1:3" ht="18.75" x14ac:dyDescent="0.25">
      <c r="A8" s="2" t="s">
        <v>9</v>
      </c>
      <c r="B8" s="3">
        <v>34</v>
      </c>
      <c r="C8" s="3">
        <v>34</v>
      </c>
    </row>
    <row r="9" spans="1:3" ht="18.75" x14ac:dyDescent="0.25">
      <c r="A9" s="2" t="s">
        <v>10</v>
      </c>
      <c r="B9" s="3">
        <v>24</v>
      </c>
      <c r="C9" s="3">
        <v>24</v>
      </c>
    </row>
    <row r="10" spans="1:3" ht="18.75" x14ac:dyDescent="0.25">
      <c r="A10" s="2" t="s">
        <v>11</v>
      </c>
      <c r="B10" s="3">
        <f>B8-B9</f>
        <v>10</v>
      </c>
      <c r="C10" s="3">
        <f>C8-C9</f>
        <v>10</v>
      </c>
    </row>
    <row r="11" spans="1:3" ht="37.5" x14ac:dyDescent="0.25">
      <c r="A11" s="2" t="s">
        <v>18</v>
      </c>
      <c r="B11" s="3">
        <f>B10+273.15</f>
        <v>283.14999999999998</v>
      </c>
      <c r="C11" s="3">
        <f>C10+273.15</f>
        <v>283.14999999999998</v>
      </c>
    </row>
    <row r="12" spans="1:3" ht="18.75" x14ac:dyDescent="0.25">
      <c r="A12" s="2" t="s">
        <v>12</v>
      </c>
      <c r="B12" s="5">
        <f>B7*B11</f>
        <v>2.9730750000000004E-2</v>
      </c>
      <c r="C12" s="5">
        <f>C7*C11</f>
        <v>3.0202666666666665E-3</v>
      </c>
    </row>
    <row r="13" spans="1:3" ht="18.75" x14ac:dyDescent="0.25">
      <c r="A13" s="2" t="s">
        <v>13</v>
      </c>
      <c r="B13" s="3">
        <f>3*3</f>
        <v>9</v>
      </c>
      <c r="C13" s="3">
        <v>9</v>
      </c>
    </row>
    <row r="14" spans="1:3" ht="18.75" x14ac:dyDescent="0.25">
      <c r="A14" s="2" t="s">
        <v>14</v>
      </c>
      <c r="B14" s="3">
        <f>B12*B13</f>
        <v>0.26757675000000003</v>
      </c>
      <c r="C14" s="3">
        <f>C12*C13</f>
        <v>2.7182399999999999E-2</v>
      </c>
    </row>
    <row r="15" spans="1:3" ht="18.75" x14ac:dyDescent="0.25">
      <c r="A15" s="2" t="s">
        <v>15</v>
      </c>
      <c r="B15" s="3">
        <v>8</v>
      </c>
      <c r="C15" s="3">
        <v>8</v>
      </c>
    </row>
    <row r="16" spans="1:3" ht="18.75" x14ac:dyDescent="0.25">
      <c r="A16" s="2" t="s">
        <v>16</v>
      </c>
      <c r="B16" s="4">
        <f>B14*B15</f>
        <v>2.1406140000000002</v>
      </c>
      <c r="C16" s="4">
        <f>C14*C15</f>
        <v>0.21745919999999999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2019-08-27T16:40:48Z</dcterms:modified>
</cp:coreProperties>
</file>